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pt.Teplička" sheetId="1" r:id="rId1"/>
    <sheet name="hist.tab.-dosp." sheetId="2" r:id="rId2"/>
    <sheet name="PHL-muži" sheetId="3" r:id="rId3"/>
    <sheet name="PHL-žen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estk">'[1]Mlynica'!$H$6</definedName>
    <definedName name="bestk1">'[1]Mlynica'!$H$29</definedName>
    <definedName name="kravany">'[9]Kravany'!$G$6</definedName>
    <definedName name="lipt">'Lipt.Teplička'!#REF!</definedName>
    <definedName name="lipt1">'Lipt.Teplička'!#REF!</definedName>
    <definedName name="lipt2">'Lipt.Teplička'!#REF!</definedName>
    <definedName name="lipt3">'Lipt.Teplička'!#REF!</definedName>
    <definedName name="ltep">#REF!</definedName>
    <definedName name="ltep1">#REF!</definedName>
    <definedName name="_xlnm.Print_Area" localSheetId="2">'PHL-muži'!#REF!</definedName>
    <definedName name="okr">'[5]OS muži a dorastenci '!$K$5</definedName>
    <definedName name="okr1">'[5]Okr.súťaž ženy'!$K$5</definedName>
    <definedName name="okr2">'[5]Okr.súťaž ženy'!$K$19</definedName>
    <definedName name="okr3">'[5]Okr.súťaž ženy'!$K$25</definedName>
    <definedName name="okr4">'[5]Okr.súťaž ženy'!$K$39</definedName>
    <definedName name="okr5" localSheetId="2">#REF!</definedName>
    <definedName name="okr5" localSheetId="3">#REF!</definedName>
    <definedName name="okr5">'[5]Okr.súťaž ženy'!#REF!</definedName>
    <definedName name="stiav">'[4]Sp. Štiavnik'!$F$6</definedName>
    <definedName name="stiav1">'[4]Sp. Štiavnik'!$F$26</definedName>
    <definedName name="str">#REF!</definedName>
    <definedName name="str1">#REF!</definedName>
    <definedName name="str2">#REF!</definedName>
    <definedName name="str3">#REF!</definedName>
    <definedName name="strba">'[6]Štrba'!$G$6</definedName>
    <definedName name="strba1">'[6]Štrba'!$G$27</definedName>
    <definedName name="tep">'[7]Hárok1'!$F$6</definedName>
    <definedName name="tep1">'[7]Hárok1'!$F$30</definedName>
    <definedName name="to">'[2]Súťaž'!$G$6</definedName>
    <definedName name="to1">'[2]Súťaž'!$G$30</definedName>
    <definedName name="to2">'[1]Mlynica'!$H$6</definedName>
    <definedName name="to3">'[3]Štôla'!$H$6</definedName>
    <definedName name="to4">'[3]Štôla'!$H$34</definedName>
  </definedNames>
  <calcPr fullCalcOnLoad="1"/>
</workbook>
</file>

<file path=xl/sharedStrings.xml><?xml version="1.0" encoding="utf-8"?>
<sst xmlns="http://schemas.openxmlformats.org/spreadsheetml/2006/main" count="914" uniqueCount="184">
  <si>
    <t>Por.</t>
  </si>
  <si>
    <t>Št.</t>
  </si>
  <si>
    <t>Rozdiel</t>
  </si>
  <si>
    <t>číslo</t>
  </si>
  <si>
    <t>čas</t>
  </si>
  <si>
    <t>1.</t>
  </si>
  <si>
    <t>Spišská Sobota I.</t>
  </si>
  <si>
    <t>2.</t>
  </si>
  <si>
    <t>11.</t>
  </si>
  <si>
    <t>3.</t>
  </si>
  <si>
    <t>26.</t>
  </si>
  <si>
    <t>4.</t>
  </si>
  <si>
    <t>8.</t>
  </si>
  <si>
    <t>5.</t>
  </si>
  <si>
    <t>6.</t>
  </si>
  <si>
    <t>14.</t>
  </si>
  <si>
    <t>7.</t>
  </si>
  <si>
    <t>24.</t>
  </si>
  <si>
    <t>19.</t>
  </si>
  <si>
    <t>9.</t>
  </si>
  <si>
    <t>10.</t>
  </si>
  <si>
    <t>21.</t>
  </si>
  <si>
    <t>12.</t>
  </si>
  <si>
    <t>23.</t>
  </si>
  <si>
    <t>13.</t>
  </si>
  <si>
    <t>18.</t>
  </si>
  <si>
    <t>15.</t>
  </si>
  <si>
    <t>16.</t>
  </si>
  <si>
    <t>17.</t>
  </si>
  <si>
    <t>Spišská Sobota II.</t>
  </si>
  <si>
    <t>Vikartovce</t>
  </si>
  <si>
    <t>20.</t>
  </si>
  <si>
    <t>27.</t>
  </si>
  <si>
    <t>Svit</t>
  </si>
  <si>
    <t>22.</t>
  </si>
  <si>
    <t>Hozelec</t>
  </si>
  <si>
    <t>25.</t>
  </si>
  <si>
    <t>Body</t>
  </si>
  <si>
    <t>Liptovská Teplička</t>
  </si>
  <si>
    <t>Šuňava</t>
  </si>
  <si>
    <t>Batizovce</t>
  </si>
  <si>
    <t>Hadice: B 75, C 52</t>
  </si>
  <si>
    <t>Terče: sklápacie</t>
  </si>
  <si>
    <t>Za správnosť:</t>
  </si>
  <si>
    <t>Prehľad víťazov</t>
  </si>
  <si>
    <t>Rok</t>
  </si>
  <si>
    <t>Roč</t>
  </si>
  <si>
    <t>DHZ - kat.muži</t>
  </si>
  <si>
    <t xml:space="preserve">počet </t>
  </si>
  <si>
    <t>DHZ - kat.ženy</t>
  </si>
  <si>
    <t>Spolu</t>
  </si>
  <si>
    <t>ník</t>
  </si>
  <si>
    <t>družstiev</t>
  </si>
  <si>
    <t>Spišské Bystré</t>
  </si>
  <si>
    <t>Štôla</t>
  </si>
  <si>
    <t>Súťaž hasičských družstiev o "Putovný pohár starostu obce Liptovská Teplička"</t>
  </si>
  <si>
    <t>?</t>
  </si>
  <si>
    <t>Spišský Štiavnik</t>
  </si>
  <si>
    <t>Muži</t>
  </si>
  <si>
    <t>OS</t>
  </si>
  <si>
    <t>S</t>
  </si>
  <si>
    <t>p</t>
  </si>
  <si>
    <t>L</t>
  </si>
  <si>
    <t>H</t>
  </si>
  <si>
    <t>.</t>
  </si>
  <si>
    <t>B</t>
  </si>
  <si>
    <t>r</t>
  </si>
  <si>
    <t>a</t>
  </si>
  <si>
    <t>Š</t>
  </si>
  <si>
    <t>T</t>
  </si>
  <si>
    <t>G</t>
  </si>
  <si>
    <t>P</t>
  </si>
  <si>
    <t>t</t>
  </si>
  <si>
    <t>e</t>
  </si>
  <si>
    <t>n</t>
  </si>
  <si>
    <t>K</t>
  </si>
  <si>
    <t>O</t>
  </si>
  <si>
    <t>l</t>
  </si>
  <si>
    <t>i</t>
  </si>
  <si>
    <t>o</t>
  </si>
  <si>
    <t>V</t>
  </si>
  <si>
    <t>R</t>
  </si>
  <si>
    <t>y</t>
  </si>
  <si>
    <t>z</t>
  </si>
  <si>
    <t>u</t>
  </si>
  <si>
    <t>v</t>
  </si>
  <si>
    <t>A</t>
  </si>
  <si>
    <t>dorastenci</t>
  </si>
  <si>
    <t>ň</t>
  </si>
  <si>
    <t>s</t>
  </si>
  <si>
    <t>b</t>
  </si>
  <si>
    <t>D</t>
  </si>
  <si>
    <t>ô</t>
  </si>
  <si>
    <t>č</t>
  </si>
  <si>
    <t>á</t>
  </si>
  <si>
    <t>ch</t>
  </si>
  <si>
    <t>I</t>
  </si>
  <si>
    <t>c</t>
  </si>
  <si>
    <t>k</t>
  </si>
  <si>
    <t>ž</t>
  </si>
  <si>
    <t>E</t>
  </si>
  <si>
    <t>é</t>
  </si>
  <si>
    <t>Nová Lesná</t>
  </si>
  <si>
    <t>Mlynica</t>
  </si>
  <si>
    <t>Súťaž</t>
  </si>
  <si>
    <t>Ženy</t>
  </si>
  <si>
    <t>dorastenky</t>
  </si>
  <si>
    <t>d</t>
  </si>
  <si>
    <t>muži nad 35 rokov</t>
  </si>
  <si>
    <t>Ondrej Klimo, Dušan Brutovský</t>
  </si>
  <si>
    <t xml:space="preserve"> </t>
  </si>
  <si>
    <t>Vernár</t>
  </si>
  <si>
    <t>Štrba</t>
  </si>
  <si>
    <t>Spišská Teplica</t>
  </si>
  <si>
    <t>Stráže</t>
  </si>
  <si>
    <t>Súťažný povrch:    asfaltový a pri terčoch  trávnatý - do kopca</t>
  </si>
  <si>
    <t>Ženy súťažia o putovný pohár od roku 2003.</t>
  </si>
  <si>
    <t>Bobrovček</t>
  </si>
  <si>
    <t>Stratená</t>
  </si>
  <si>
    <t>Hranovnica</t>
  </si>
  <si>
    <t>Tatranská Kotlina</t>
  </si>
  <si>
    <t>NP</t>
  </si>
  <si>
    <t>Lučivná</t>
  </si>
  <si>
    <t>Kravany</t>
  </si>
  <si>
    <t>Čísla vyznačené tmavo sú odrátavané,sú to body za najhoršie umiestnenia resp.prázdne</t>
  </si>
  <si>
    <t>Spišská Sobota</t>
  </si>
  <si>
    <t xml:space="preserve">Základňa: drevená podesta </t>
  </si>
  <si>
    <t>PHL</t>
  </si>
  <si>
    <t xml:space="preserve"> Súťaž hasičských družstiev " O PUTOVNÝ POHÁR STAROSTU OBCE</t>
  </si>
  <si>
    <t>Švábovce</t>
  </si>
  <si>
    <t>Tatranská Lomnica</t>
  </si>
  <si>
    <t>Sponzori PHL:</t>
  </si>
  <si>
    <t>sčítací komisári súťaží PHL</t>
  </si>
  <si>
    <t>kolónky za neúčasť v súťaži</t>
  </si>
  <si>
    <t>Prenosná striekačka: nenaštartovaná</t>
  </si>
  <si>
    <t>Nábeh: 10 M od stredu základne</t>
  </si>
  <si>
    <t>Hasičské družstvo</t>
  </si>
  <si>
    <t>Ľ - prúd</t>
  </si>
  <si>
    <t>P - prúd</t>
  </si>
  <si>
    <t>El.čas</t>
  </si>
  <si>
    <t>kategória muži</t>
  </si>
  <si>
    <t>časov</t>
  </si>
  <si>
    <t>Smižany</t>
  </si>
  <si>
    <t>kategória ženy</t>
  </si>
  <si>
    <t>sčítací komisári súťaží</t>
  </si>
  <si>
    <t>PODTATRANSKÁ HASIČSKÁ LIGA</t>
  </si>
  <si>
    <t>Hranovnica I.</t>
  </si>
  <si>
    <t>Vikartovce   (Dorast.)</t>
  </si>
  <si>
    <t>*</t>
  </si>
  <si>
    <t>28.</t>
  </si>
  <si>
    <t>Liptovská Teplička II.</t>
  </si>
  <si>
    <t>Liptovská Teplička I.</t>
  </si>
  <si>
    <t>Šuňava II.</t>
  </si>
  <si>
    <t>Pozvánky,fotografie,výsledky zo súťaží : www.podtatranskahl.sk, www.ovdpopoprad.717.cz</t>
  </si>
  <si>
    <t>Poľnohospodárske družstvo - Batizovce,  Cukrová vata &amp; netradičné cukrovinky - vatacukr@seznam.cz</t>
  </si>
  <si>
    <t>Štôla (dorast)</t>
  </si>
  <si>
    <t>Šuňava I.</t>
  </si>
  <si>
    <t xml:space="preserve">Vysvetlivky: Do PHL sa u mužov do 35 rokov, žien a dorastu  započítava 10 najlepších umiestnení </t>
  </si>
  <si>
    <t>Podolínec</t>
  </si>
  <si>
    <t>kategória dorastenci</t>
  </si>
  <si>
    <t>Spišský Štiavnik I.</t>
  </si>
  <si>
    <t>Spišský Štiavnik II.</t>
  </si>
  <si>
    <t>kategória dorastenky</t>
  </si>
  <si>
    <t>PODTATRANSKÁ HASIČSKÁ LIGA - rok 2014 - 20.ročník - súťaž č.12</t>
  </si>
  <si>
    <t xml:space="preserve"> LIPTOVSKÁ TEPLIČKA" - 22. ročník - 20.7.2014</t>
  </si>
  <si>
    <t xml:space="preserve">PODTATRANSKÁ HASIČSKÁ LIGA - ROK  2014 - 20. ročník </t>
  </si>
  <si>
    <t>Y</t>
  </si>
  <si>
    <t>Spišský Štvrtok II.</t>
  </si>
  <si>
    <t>Gerlachov</t>
  </si>
  <si>
    <t>Poprad</t>
  </si>
  <si>
    <t>29.</t>
  </si>
  <si>
    <t xml:space="preserve">PODTATRANSKÁ HASIČSKÁ LIGA - ROK  2014 - 13. ročník </t>
  </si>
  <si>
    <t>vrátane OS  DHZ, u mužov nad 35 rokov  osem súťaží, u žiakov 5 súťaží.</t>
  </si>
  <si>
    <t>Pri rovnosti bodov označených hviezdičkou   rozhoduje lepšie umiestnenie v okresnej súťaži DHZ</t>
  </si>
  <si>
    <t>Výsledky súťaži sú uverejnené  :  www.ovdpopoprad.717.cz, www.podtatranskahl.sk</t>
  </si>
  <si>
    <t>MH</t>
  </si>
  <si>
    <t>N</t>
  </si>
  <si>
    <t>Spišský Štvrtok</t>
  </si>
  <si>
    <t xml:space="preserve">PODTATRANSKÁ HASIČSKÁ LIGA - ROK  2014 - 6. ročník </t>
  </si>
  <si>
    <t xml:space="preserve">PODTATRANSKÁ HASIČSKÁ LIGA - ROK  2014 - 3. ročník </t>
  </si>
  <si>
    <t>žiaci - chlapci</t>
  </si>
  <si>
    <t>žiaci - dievčatá</t>
  </si>
  <si>
    <t>O. KLIMO, D. BRUTOVSKÝ - sčítací komisári PHL</t>
  </si>
  <si>
    <t>Od roku 2014 pribudli kategórie dorastenci a dorastenky.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</si>
</sst>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\+0.00"/>
    <numFmt numFmtId="182" formatCode="0.000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_-* #,##0.0\ _S_k_-;\-* #,##0.0\ _S_k_-;_-* &quot;-&quot;?\ _S_k_-;_-@_-"/>
    <numFmt numFmtId="187" formatCode="\+0.00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9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 applyFont="0" applyFill="0" applyAlignment="0" applyProtection="0"/>
    <xf numFmtId="0" fontId="0" fillId="0" borderId="0" applyFont="0" applyFill="0" applyAlignment="0" applyProtection="0"/>
    <xf numFmtId="0" fontId="11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4" fillId="0" borderId="0" xfId="47" applyFont="1" applyBorder="1" applyAlignment="1">
      <alignment horizontal="center"/>
    </xf>
    <xf numFmtId="0" fontId="25" fillId="0" borderId="10" xfId="47" applyFont="1" applyBorder="1" applyAlignment="1">
      <alignment horizontal="left"/>
    </xf>
    <xf numFmtId="0" fontId="26" fillId="0" borderId="11" xfId="47" applyFont="1" applyBorder="1" applyAlignment="1">
      <alignment horizontal="center"/>
    </xf>
    <xf numFmtId="0" fontId="26" fillId="0" borderId="12" xfId="47" applyFont="1" applyBorder="1" applyAlignment="1">
      <alignment horizontal="center"/>
    </xf>
    <xf numFmtId="0" fontId="26" fillId="0" borderId="13" xfId="47" applyFont="1" applyBorder="1" applyAlignment="1">
      <alignment horizontal="center"/>
    </xf>
    <xf numFmtId="0" fontId="21" fillId="24" borderId="14" xfId="47" applyFont="1" applyFill="1" applyBorder="1" applyAlignment="1">
      <alignment horizontal="center"/>
    </xf>
    <xf numFmtId="0" fontId="25" fillId="0" borderId="15" xfId="47" applyFont="1" applyBorder="1" applyAlignment="1">
      <alignment horizontal="center"/>
    </xf>
    <xf numFmtId="0" fontId="25" fillId="0" borderId="16" xfId="47" applyFont="1" applyBorder="1" applyAlignment="1">
      <alignment horizontal="center"/>
    </xf>
    <xf numFmtId="0" fontId="25" fillId="24" borderId="14" xfId="47" applyFont="1" applyFill="1" applyBorder="1" applyAlignment="1">
      <alignment horizontal="center"/>
    </xf>
    <xf numFmtId="0" fontId="25" fillId="0" borderId="17" xfId="47" applyFont="1" applyBorder="1" applyAlignment="1">
      <alignment horizontal="center"/>
    </xf>
    <xf numFmtId="0" fontId="21" fillId="24" borderId="18" xfId="47" applyFont="1" applyFill="1" applyBorder="1" applyAlignment="1">
      <alignment horizontal="center"/>
    </xf>
    <xf numFmtId="0" fontId="25" fillId="0" borderId="19" xfId="47" applyFont="1" applyBorder="1" applyAlignment="1">
      <alignment horizontal="center"/>
    </xf>
    <xf numFmtId="0" fontId="28" fillId="0" borderId="20" xfId="47" applyFont="1" applyBorder="1" applyAlignment="1">
      <alignment horizontal="center"/>
    </xf>
    <xf numFmtId="0" fontId="25" fillId="0" borderId="0" xfId="47" applyFont="1" applyBorder="1" applyAlignment="1">
      <alignment horizontal="center"/>
    </xf>
    <xf numFmtId="0" fontId="25" fillId="0" borderId="20" xfId="47" applyFont="1" applyBorder="1" applyAlignment="1">
      <alignment horizontal="center"/>
    </xf>
    <xf numFmtId="0" fontId="25" fillId="0" borderId="21" xfId="47" applyFont="1" applyBorder="1" applyAlignment="1">
      <alignment horizontal="center"/>
    </xf>
    <xf numFmtId="0" fontId="28" fillId="0" borderId="19" xfId="47" applyFont="1" applyBorder="1" applyAlignment="1">
      <alignment horizontal="center"/>
    </xf>
    <xf numFmtId="0" fontId="28" fillId="0" borderId="18" xfId="47" applyFont="1" applyBorder="1" applyAlignment="1">
      <alignment horizontal="center"/>
    </xf>
    <xf numFmtId="0" fontId="28" fillId="0" borderId="21" xfId="47" applyFont="1" applyBorder="1" applyAlignment="1">
      <alignment horizontal="center"/>
    </xf>
    <xf numFmtId="0" fontId="24" fillId="24" borderId="18" xfId="47" applyFont="1" applyFill="1" applyBorder="1" applyAlignment="1">
      <alignment horizontal="center"/>
    </xf>
    <xf numFmtId="0" fontId="28" fillId="0" borderId="22" xfId="47" applyFont="1" applyBorder="1" applyAlignment="1">
      <alignment horizontal="center"/>
    </xf>
    <xf numFmtId="0" fontId="28" fillId="0" borderId="23" xfId="47" applyFont="1" applyBorder="1" applyAlignment="1">
      <alignment horizontal="center"/>
    </xf>
    <xf numFmtId="0" fontId="28" fillId="0" borderId="24" xfId="47" applyFont="1" applyBorder="1" applyAlignment="1">
      <alignment horizontal="center"/>
    </xf>
    <xf numFmtId="0" fontId="28" fillId="0" borderId="25" xfId="47" applyFont="1" applyBorder="1" applyAlignment="1">
      <alignment horizontal="center"/>
    </xf>
    <xf numFmtId="0" fontId="21" fillId="24" borderId="26" xfId="47" applyFont="1" applyFill="1" applyBorder="1" applyAlignment="1">
      <alignment horizontal="center"/>
    </xf>
    <xf numFmtId="0" fontId="21" fillId="24" borderId="27" xfId="47" applyFont="1" applyFill="1" applyBorder="1" applyAlignment="1">
      <alignment horizontal="center"/>
    </xf>
    <xf numFmtId="0" fontId="26" fillId="0" borderId="28" xfId="47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1" fillId="24" borderId="31" xfId="0" applyFont="1" applyFill="1" applyBorder="1" applyAlignment="1">
      <alignment horizontal="center"/>
    </xf>
    <xf numFmtId="0" fontId="21" fillId="24" borderId="32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47" applyFont="1" applyAlignment="1">
      <alignment/>
    </xf>
    <xf numFmtId="0" fontId="25" fillId="24" borderId="33" xfId="47" applyFont="1" applyFill="1" applyBorder="1" applyAlignment="1">
      <alignment horizontal="center"/>
    </xf>
    <xf numFmtId="0" fontId="0" fillId="0" borderId="34" xfId="47" applyFont="1" applyFill="1" applyBorder="1" applyAlignment="1">
      <alignment horizontal="center"/>
    </xf>
    <xf numFmtId="0" fontId="0" fillId="0" borderId="35" xfId="47" applyFont="1" applyFill="1" applyBorder="1" applyAlignment="1">
      <alignment horizontal="center"/>
    </xf>
    <xf numFmtId="0" fontId="0" fillId="0" borderId="36" xfId="47" applyFont="1" applyFill="1" applyBorder="1" applyAlignment="1">
      <alignment horizontal="center"/>
    </xf>
    <xf numFmtId="0" fontId="0" fillId="0" borderId="37" xfId="47" applyFont="1" applyFill="1" applyBorder="1" applyAlignment="1">
      <alignment horizontal="center"/>
    </xf>
    <xf numFmtId="0" fontId="0" fillId="24" borderId="26" xfId="47" applyFont="1" applyFill="1" applyBorder="1" applyAlignment="1">
      <alignment horizontal="center"/>
    </xf>
    <xf numFmtId="0" fontId="0" fillId="0" borderId="38" xfId="47" applyFont="1" applyFill="1" applyBorder="1" applyAlignment="1">
      <alignment horizontal="center"/>
    </xf>
    <xf numFmtId="0" fontId="0" fillId="0" borderId="39" xfId="47" applyFont="1" applyFill="1" applyBorder="1" applyAlignment="1">
      <alignment horizontal="center"/>
    </xf>
    <xf numFmtId="0" fontId="0" fillId="0" borderId="40" xfId="47" applyFont="1" applyFill="1" applyBorder="1" applyAlignment="1">
      <alignment horizontal="center"/>
    </xf>
    <xf numFmtId="0" fontId="0" fillId="24" borderId="27" xfId="47" applyFont="1" applyFill="1" applyBorder="1" applyAlignment="1">
      <alignment horizontal="center"/>
    </xf>
    <xf numFmtId="0" fontId="0" fillId="0" borderId="0" xfId="47" applyFont="1" applyAlignment="1">
      <alignment horizontal="center"/>
    </xf>
    <xf numFmtId="0" fontId="25" fillId="24" borderId="18" xfId="47" applyFont="1" applyFill="1" applyBorder="1" applyAlignment="1">
      <alignment horizontal="center"/>
    </xf>
    <xf numFmtId="0" fontId="28" fillId="24" borderId="18" xfId="47" applyFont="1" applyFill="1" applyBorder="1" applyAlignment="1">
      <alignment horizontal="center"/>
    </xf>
    <xf numFmtId="0" fontId="0" fillId="0" borderId="41" xfId="47" applyFont="1" applyFill="1" applyBorder="1" applyAlignment="1">
      <alignment horizontal="center"/>
    </xf>
    <xf numFmtId="0" fontId="0" fillId="25" borderId="42" xfId="47" applyFont="1" applyFill="1" applyBorder="1" applyAlignment="1">
      <alignment horizontal="center"/>
    </xf>
    <xf numFmtId="0" fontId="0" fillId="25" borderId="37" xfId="47" applyFont="1" applyFill="1" applyBorder="1" applyAlignment="1">
      <alignment horizontal="center"/>
    </xf>
    <xf numFmtId="0" fontId="0" fillId="25" borderId="38" xfId="47" applyFont="1" applyFill="1" applyBorder="1" applyAlignment="1">
      <alignment horizontal="center"/>
    </xf>
    <xf numFmtId="0" fontId="0" fillId="25" borderId="39" xfId="47" applyFont="1" applyFill="1" applyBorder="1" applyAlignment="1">
      <alignment horizontal="center"/>
    </xf>
    <xf numFmtId="0" fontId="0" fillId="25" borderId="35" xfId="47" applyFont="1" applyFill="1" applyBorder="1" applyAlignment="1">
      <alignment horizontal="center"/>
    </xf>
    <xf numFmtId="0" fontId="0" fillId="25" borderId="43" xfId="47" applyFont="1" applyFill="1" applyBorder="1" applyAlignment="1">
      <alignment horizontal="center"/>
    </xf>
    <xf numFmtId="0" fontId="0" fillId="25" borderId="44" xfId="47" applyFont="1" applyFill="1" applyBorder="1" applyAlignment="1">
      <alignment horizontal="center"/>
    </xf>
    <xf numFmtId="0" fontId="21" fillId="24" borderId="31" xfId="0" applyFont="1" applyFill="1" applyBorder="1" applyAlignment="1">
      <alignment/>
    </xf>
    <xf numFmtId="0" fontId="21" fillId="24" borderId="32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180" fontId="0" fillId="0" borderId="3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5" fillId="0" borderId="47" xfId="47" applyFont="1" applyFill="1" applyBorder="1" applyAlignment="1">
      <alignment horizontal="center"/>
    </xf>
    <xf numFmtId="0" fontId="25" fillId="0" borderId="15" xfId="47" applyFont="1" applyFill="1" applyBorder="1" applyAlignment="1">
      <alignment horizontal="center"/>
    </xf>
    <xf numFmtId="0" fontId="28" fillId="0" borderId="0" xfId="47" applyFont="1" applyBorder="1" applyAlignment="1">
      <alignment horizontal="center"/>
    </xf>
    <xf numFmtId="0" fontId="28" fillId="0" borderId="48" xfId="47" applyFont="1" applyBorder="1" applyAlignment="1">
      <alignment horizontal="center"/>
    </xf>
    <xf numFmtId="0" fontId="0" fillId="0" borderId="49" xfId="47" applyFont="1" applyFill="1" applyBorder="1" applyAlignment="1">
      <alignment horizontal="center"/>
    </xf>
    <xf numFmtId="0" fontId="0" fillId="0" borderId="50" xfId="47" applyFont="1" applyFill="1" applyBorder="1" applyAlignment="1">
      <alignment horizontal="center"/>
    </xf>
    <xf numFmtId="0" fontId="0" fillId="24" borderId="51" xfId="47" applyFont="1" applyFill="1" applyBorder="1" applyAlignment="1">
      <alignment horizontal="center"/>
    </xf>
    <xf numFmtId="0" fontId="0" fillId="0" borderId="52" xfId="47" applyFont="1" applyFill="1" applyBorder="1" applyAlignment="1">
      <alignment horizontal="center"/>
    </xf>
    <xf numFmtId="0" fontId="25" fillId="0" borderId="28" xfId="47" applyFont="1" applyBorder="1" applyAlignment="1">
      <alignment horizontal="left"/>
    </xf>
    <xf numFmtId="0" fontId="0" fillId="25" borderId="53" xfId="47" applyFont="1" applyFill="1" applyBorder="1" applyAlignment="1">
      <alignment horizontal="center"/>
    </xf>
    <xf numFmtId="0" fontId="0" fillId="25" borderId="50" xfId="47" applyFont="1" applyFill="1" applyBorder="1" applyAlignment="1">
      <alignment horizontal="center"/>
    </xf>
    <xf numFmtId="0" fontId="0" fillId="0" borderId="0" xfId="47" applyFont="1" applyAlignment="1">
      <alignment horizontal="left"/>
    </xf>
    <xf numFmtId="0" fontId="32" fillId="24" borderId="14" xfId="0" applyFont="1" applyFill="1" applyBorder="1" applyAlignment="1">
      <alignment horizontal="center"/>
    </xf>
    <xf numFmtId="0" fontId="32" fillId="24" borderId="54" xfId="0" applyFont="1" applyFill="1" applyBorder="1" applyAlignment="1">
      <alignment horizontal="center"/>
    </xf>
    <xf numFmtId="0" fontId="32" fillId="24" borderId="55" xfId="0" applyFont="1" applyFill="1" applyBorder="1" applyAlignment="1">
      <alignment horizontal="center"/>
    </xf>
    <xf numFmtId="0" fontId="32" fillId="24" borderId="24" xfId="0" applyFont="1" applyFill="1" applyBorder="1" applyAlignment="1">
      <alignment horizontal="center"/>
    </xf>
    <xf numFmtId="0" fontId="32" fillId="24" borderId="56" xfId="0" applyFont="1" applyFill="1" applyBorder="1" applyAlignment="1">
      <alignment horizontal="center"/>
    </xf>
    <xf numFmtId="0" fontId="32" fillId="24" borderId="18" xfId="0" applyFont="1" applyFill="1" applyBorder="1" applyAlignment="1">
      <alignment/>
    </xf>
    <xf numFmtId="0" fontId="32" fillId="24" borderId="57" xfId="0" applyFont="1" applyFill="1" applyBorder="1" applyAlignment="1">
      <alignment horizontal="center"/>
    </xf>
    <xf numFmtId="0" fontId="32" fillId="24" borderId="58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3" fillId="6" borderId="18" xfId="0" applyFont="1" applyFill="1" applyBorder="1" applyAlignment="1">
      <alignment horizontal="center" vertical="center"/>
    </xf>
    <xf numFmtId="0" fontId="33" fillId="6" borderId="18" xfId="0" applyFont="1" applyFill="1" applyBorder="1" applyAlignment="1">
      <alignment/>
    </xf>
    <xf numFmtId="0" fontId="33" fillId="6" borderId="18" xfId="0" applyFont="1" applyFill="1" applyBorder="1" applyAlignment="1">
      <alignment horizontal="center"/>
    </xf>
    <xf numFmtId="0" fontId="32" fillId="6" borderId="57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33" fillId="0" borderId="18" xfId="0" applyFont="1" applyBorder="1" applyAlignment="1">
      <alignment/>
    </xf>
    <xf numFmtId="0" fontId="33" fillId="0" borderId="18" xfId="0" applyFont="1" applyBorder="1" applyAlignment="1">
      <alignment horizontal="center"/>
    </xf>
    <xf numFmtId="2" fontId="33" fillId="0" borderId="18" xfId="0" applyNumberFormat="1" applyFont="1" applyBorder="1" applyAlignment="1">
      <alignment horizontal="center"/>
    </xf>
    <xf numFmtId="2" fontId="33" fillId="6" borderId="18" xfId="0" applyNumberFormat="1" applyFont="1" applyFill="1" applyBorder="1" applyAlignment="1">
      <alignment horizontal="center"/>
    </xf>
    <xf numFmtId="0" fontId="33" fillId="6" borderId="24" xfId="0" applyFont="1" applyFill="1" applyBorder="1" applyAlignment="1">
      <alignment horizontal="center" vertical="center"/>
    </xf>
    <xf numFmtId="0" fontId="32" fillId="0" borderId="14" xfId="0" applyFont="1" applyBorder="1" applyAlignment="1">
      <alignment/>
    </xf>
    <xf numFmtId="0" fontId="32" fillId="6" borderId="18" xfId="0" applyFont="1" applyFill="1" applyBorder="1" applyAlignment="1">
      <alignment/>
    </xf>
    <xf numFmtId="0" fontId="32" fillId="0" borderId="18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36" xfId="0" applyFont="1" applyBorder="1" applyAlignment="1">
      <alignment/>
    </xf>
    <xf numFmtId="0" fontId="38" fillId="0" borderId="0" xfId="0" applyFont="1" applyAlignment="1">
      <alignment horizontal="right"/>
    </xf>
    <xf numFmtId="0" fontId="33" fillId="6" borderId="24" xfId="0" applyFont="1" applyFill="1" applyBorder="1" applyAlignment="1">
      <alignment/>
    </xf>
    <xf numFmtId="0" fontId="0" fillId="0" borderId="30" xfId="47" applyFont="1" applyFill="1" applyBorder="1" applyAlignment="1">
      <alignment horizontal="center"/>
    </xf>
    <xf numFmtId="0" fontId="0" fillId="0" borderId="49" xfId="47" applyFont="1" applyFill="1" applyBorder="1" applyAlignment="1">
      <alignment horizontal="center"/>
    </xf>
    <xf numFmtId="0" fontId="0" fillId="0" borderId="50" xfId="47" applyFont="1" applyFill="1" applyBorder="1" applyAlignment="1">
      <alignment horizontal="center"/>
    </xf>
    <xf numFmtId="0" fontId="0" fillId="25" borderId="59" xfId="47" applyFont="1" applyFill="1" applyBorder="1" applyAlignment="1">
      <alignment horizontal="center"/>
    </xf>
    <xf numFmtId="0" fontId="25" fillId="0" borderId="33" xfId="47" applyFont="1" applyBorder="1" applyAlignment="1">
      <alignment horizontal="left"/>
    </xf>
    <xf numFmtId="0" fontId="0" fillId="25" borderId="29" xfId="47" applyFont="1" applyFill="1" applyBorder="1" applyAlignment="1">
      <alignment horizontal="center"/>
    </xf>
    <xf numFmtId="0" fontId="0" fillId="25" borderId="45" xfId="47" applyFont="1" applyFill="1" applyBorder="1" applyAlignment="1">
      <alignment horizontal="center"/>
    </xf>
    <xf numFmtId="0" fontId="0" fillId="25" borderId="46" xfId="47" applyFont="1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26" fillId="0" borderId="60" xfId="47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16" borderId="38" xfId="0" applyFill="1" applyBorder="1" applyAlignment="1">
      <alignment horizontal="center"/>
    </xf>
    <xf numFmtId="0" fontId="26" fillId="0" borderId="33" xfId="47" applyFont="1" applyBorder="1" applyAlignment="1">
      <alignment horizontal="center"/>
    </xf>
    <xf numFmtId="0" fontId="0" fillId="12" borderId="33" xfId="47" applyFont="1" applyFill="1" applyBorder="1" applyAlignment="1">
      <alignment horizontal="center"/>
    </xf>
    <xf numFmtId="0" fontId="24" fillId="24" borderId="24" xfId="47" applyFont="1" applyFill="1" applyBorder="1" applyAlignment="1">
      <alignment horizontal="center"/>
    </xf>
    <xf numFmtId="0" fontId="0" fillId="0" borderId="29" xfId="47" applyFont="1" applyFill="1" applyBorder="1" applyAlignment="1">
      <alignment horizontal="center"/>
    </xf>
    <xf numFmtId="0" fontId="0" fillId="0" borderId="45" xfId="47" applyFont="1" applyFill="1" applyBorder="1" applyAlignment="1">
      <alignment horizontal="center"/>
    </xf>
    <xf numFmtId="0" fontId="25" fillId="0" borderId="24" xfId="47" applyFont="1" applyBorder="1" applyAlignment="1">
      <alignment horizontal="left"/>
    </xf>
    <xf numFmtId="0" fontId="0" fillId="25" borderId="20" xfId="47" applyFont="1" applyFill="1" applyBorder="1" applyAlignment="1">
      <alignment horizontal="center"/>
    </xf>
    <xf numFmtId="0" fontId="0" fillId="25" borderId="23" xfId="47" applyFont="1" applyFill="1" applyBorder="1" applyAlignment="1">
      <alignment horizontal="center"/>
    </xf>
    <xf numFmtId="0" fontId="21" fillId="12" borderId="33" xfId="47" applyFont="1" applyFill="1" applyBorder="1" applyAlignment="1">
      <alignment horizontal="center"/>
    </xf>
    <xf numFmtId="0" fontId="26" fillId="12" borderId="33" xfId="47" applyFont="1" applyFill="1" applyBorder="1" applyAlignment="1">
      <alignment horizontal="center"/>
    </xf>
    <xf numFmtId="0" fontId="25" fillId="0" borderId="47" xfId="47" applyFont="1" applyBorder="1" applyAlignment="1">
      <alignment horizontal="center"/>
    </xf>
    <xf numFmtId="0" fontId="21" fillId="0" borderId="0" xfId="47" applyFont="1" applyAlignment="1">
      <alignment horizontal="center"/>
    </xf>
    <xf numFmtId="182" fontId="34" fillId="25" borderId="14" xfId="0" applyNumberFormat="1" applyFont="1" applyFill="1" applyBorder="1" applyAlignment="1">
      <alignment horizontal="center"/>
    </xf>
    <xf numFmtId="182" fontId="34" fillId="6" borderId="18" xfId="0" applyNumberFormat="1" applyFont="1" applyFill="1" applyBorder="1" applyAlignment="1">
      <alignment horizontal="center"/>
    </xf>
    <xf numFmtId="182" fontId="34" fillId="25" borderId="18" xfId="0" applyNumberFormat="1" applyFont="1" applyFill="1" applyBorder="1" applyAlignment="1">
      <alignment horizontal="center"/>
    </xf>
    <xf numFmtId="187" fontId="35" fillId="25" borderId="14" xfId="0" applyNumberFormat="1" applyFont="1" applyFill="1" applyBorder="1" applyAlignment="1">
      <alignment horizontal="center"/>
    </xf>
    <xf numFmtId="187" fontId="35" fillId="6" borderId="18" xfId="0" applyNumberFormat="1" applyFont="1" applyFill="1" applyBorder="1" applyAlignment="1">
      <alignment horizontal="center"/>
    </xf>
    <xf numFmtId="187" fontId="35" fillId="25" borderId="18" xfId="0" applyNumberFormat="1" applyFont="1" applyFill="1" applyBorder="1" applyAlignment="1">
      <alignment horizontal="center"/>
    </xf>
    <xf numFmtId="182" fontId="33" fillId="0" borderId="18" xfId="0" applyNumberFormat="1" applyFont="1" applyBorder="1" applyAlignment="1">
      <alignment horizontal="center"/>
    </xf>
    <xf numFmtId="182" fontId="33" fillId="6" borderId="18" xfId="0" applyNumberFormat="1" applyFont="1" applyFill="1" applyBorder="1" applyAlignment="1">
      <alignment horizontal="center"/>
    </xf>
    <xf numFmtId="182" fontId="33" fillId="6" borderId="24" xfId="0" applyNumberFormat="1" applyFont="1" applyFill="1" applyBorder="1" applyAlignment="1">
      <alignment horizontal="center"/>
    </xf>
    <xf numFmtId="182" fontId="34" fillId="6" borderId="24" xfId="0" applyNumberFormat="1" applyFont="1" applyFill="1" applyBorder="1" applyAlignment="1">
      <alignment horizontal="center"/>
    </xf>
    <xf numFmtId="187" fontId="35" fillId="6" borderId="24" xfId="0" applyNumberFormat="1" applyFont="1" applyFill="1" applyBorder="1" applyAlignment="1">
      <alignment horizontal="center"/>
    </xf>
    <xf numFmtId="0" fontId="0" fillId="26" borderId="0" xfId="0" applyFill="1" applyAlignment="1">
      <alignment/>
    </xf>
    <xf numFmtId="0" fontId="23" fillId="26" borderId="0" xfId="0" applyFont="1" applyFill="1" applyAlignment="1">
      <alignment horizontal="center"/>
    </xf>
    <xf numFmtId="0" fontId="23" fillId="26" borderId="0" xfId="0" applyFont="1" applyFill="1" applyAlignment="1">
      <alignment/>
    </xf>
    <xf numFmtId="182" fontId="34" fillId="25" borderId="54" xfId="0" applyNumberFormat="1" applyFont="1" applyFill="1" applyBorder="1" applyAlignment="1">
      <alignment horizontal="center"/>
    </xf>
    <xf numFmtId="182" fontId="34" fillId="6" borderId="62" xfId="0" applyNumberFormat="1" applyFont="1" applyFill="1" applyBorder="1" applyAlignment="1">
      <alignment horizontal="center"/>
    </xf>
    <xf numFmtId="182" fontId="34" fillId="25" borderId="62" xfId="0" applyNumberFormat="1" applyFont="1" applyFill="1" applyBorder="1" applyAlignment="1">
      <alignment horizontal="center"/>
    </xf>
    <xf numFmtId="182" fontId="32" fillId="0" borderId="54" xfId="0" applyNumberFormat="1" applyFont="1" applyBorder="1" applyAlignment="1">
      <alignment horizontal="center" vertical="center"/>
    </xf>
    <xf numFmtId="182" fontId="32" fillId="6" borderId="62" xfId="0" applyNumberFormat="1" applyFont="1" applyFill="1" applyBorder="1" applyAlignment="1">
      <alignment horizontal="center" vertical="center"/>
    </xf>
    <xf numFmtId="182" fontId="32" fillId="0" borderId="62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/>
    </xf>
    <xf numFmtId="182" fontId="32" fillId="0" borderId="56" xfId="0" applyNumberFormat="1" applyFont="1" applyBorder="1" applyAlignment="1">
      <alignment horizontal="center" vertical="center"/>
    </xf>
    <xf numFmtId="182" fontId="34" fillId="25" borderId="56" xfId="0" applyNumberFormat="1" applyFont="1" applyFill="1" applyBorder="1" applyAlignment="1">
      <alignment horizontal="center"/>
    </xf>
    <xf numFmtId="187" fontId="35" fillId="25" borderId="24" xfId="0" applyNumberFormat="1" applyFont="1" applyFill="1" applyBorder="1" applyAlignment="1">
      <alignment horizontal="center"/>
    </xf>
    <xf numFmtId="187" fontId="35" fillId="27" borderId="18" xfId="0" applyNumberFormat="1" applyFont="1" applyFill="1" applyBorder="1" applyAlignment="1">
      <alignment horizontal="center"/>
    </xf>
    <xf numFmtId="182" fontId="34" fillId="27" borderId="18" xfId="0" applyNumberFormat="1" applyFont="1" applyFill="1" applyBorder="1" applyAlignment="1">
      <alignment horizontal="center"/>
    </xf>
    <xf numFmtId="182" fontId="34" fillId="0" borderId="24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1" fillId="24" borderId="63" xfId="0" applyFont="1" applyFill="1" applyBorder="1" applyAlignment="1">
      <alignment horizontal="center"/>
    </xf>
    <xf numFmtId="0" fontId="21" fillId="24" borderId="64" xfId="0" applyFont="1" applyFill="1" applyBorder="1" applyAlignment="1">
      <alignment horizontal="center"/>
    </xf>
    <xf numFmtId="0" fontId="21" fillId="24" borderId="55" xfId="0" applyFont="1" applyFill="1" applyBorder="1" applyAlignment="1">
      <alignment horizontal="center"/>
    </xf>
    <xf numFmtId="0" fontId="21" fillId="24" borderId="61" xfId="0" applyFont="1" applyFill="1" applyBorder="1" applyAlignment="1">
      <alignment/>
    </xf>
    <xf numFmtId="0" fontId="21" fillId="24" borderId="65" xfId="0" applyFont="1" applyFill="1" applyBorder="1" applyAlignment="1">
      <alignment/>
    </xf>
    <xf numFmtId="0" fontId="21" fillId="24" borderId="58" xfId="0" applyFont="1" applyFill="1" applyBorder="1" applyAlignment="1">
      <alignment/>
    </xf>
    <xf numFmtId="0" fontId="0" fillId="0" borderId="66" xfId="0" applyBorder="1" applyAlignment="1">
      <alignment horizontal="center"/>
    </xf>
    <xf numFmtId="0" fontId="25" fillId="0" borderId="63" xfId="47" applyFont="1" applyFill="1" applyBorder="1" applyAlignment="1">
      <alignment horizontal="center"/>
    </xf>
    <xf numFmtId="0" fontId="25" fillId="0" borderId="64" xfId="47" applyFont="1" applyFill="1" applyBorder="1" applyAlignment="1">
      <alignment horizontal="center"/>
    </xf>
    <xf numFmtId="0" fontId="23" fillId="0" borderId="0" xfId="47" applyFont="1" applyAlignment="1">
      <alignment/>
    </xf>
    <xf numFmtId="0" fontId="28" fillId="24" borderId="14" xfId="47" applyFont="1" applyFill="1" applyBorder="1" applyAlignment="1">
      <alignment horizontal="center"/>
    </xf>
    <xf numFmtId="0" fontId="25" fillId="24" borderId="14" xfId="47" applyFont="1" applyFill="1" applyBorder="1" applyAlignment="1">
      <alignment horizontal="center"/>
    </xf>
    <xf numFmtId="0" fontId="25" fillId="0" borderId="31" xfId="47" applyFont="1" applyBorder="1" applyAlignment="1">
      <alignment horizontal="center"/>
    </xf>
    <xf numFmtId="0" fontId="25" fillId="0" borderId="32" xfId="47" applyFont="1" applyBorder="1" applyAlignment="1">
      <alignment horizontal="center"/>
    </xf>
    <xf numFmtId="0" fontId="28" fillId="24" borderId="18" xfId="47" applyFont="1" applyFill="1" applyBorder="1" applyAlignment="1">
      <alignment horizontal="center"/>
    </xf>
    <xf numFmtId="0" fontId="28" fillId="0" borderId="31" xfId="47" applyFont="1" applyBorder="1" applyAlignment="1">
      <alignment horizontal="center"/>
    </xf>
    <xf numFmtId="0" fontId="28" fillId="0" borderId="32" xfId="47" applyFont="1" applyBorder="1" applyAlignment="1">
      <alignment horizontal="center"/>
    </xf>
    <xf numFmtId="0" fontId="28" fillId="24" borderId="24" xfId="47" applyFont="1" applyFill="1" applyBorder="1" applyAlignment="1">
      <alignment horizontal="center"/>
    </xf>
    <xf numFmtId="0" fontId="28" fillId="0" borderId="61" xfId="47" applyFont="1" applyBorder="1" applyAlignment="1">
      <alignment horizontal="center"/>
    </xf>
    <xf numFmtId="0" fontId="28" fillId="0" borderId="65" xfId="47" applyFont="1" applyBorder="1" applyAlignment="1">
      <alignment horizontal="center"/>
    </xf>
    <xf numFmtId="0" fontId="21" fillId="24" borderId="67" xfId="47" applyFont="1" applyFill="1" applyBorder="1" applyAlignment="1">
      <alignment horizontal="center"/>
    </xf>
    <xf numFmtId="0" fontId="39" fillId="0" borderId="26" xfId="0" applyFont="1" applyBorder="1" applyAlignment="1">
      <alignment/>
    </xf>
    <xf numFmtId="0" fontId="21" fillId="24" borderId="51" xfId="47" applyFont="1" applyFill="1" applyBorder="1" applyAlignment="1">
      <alignment horizontal="center"/>
    </xf>
    <xf numFmtId="0" fontId="21" fillId="24" borderId="68" xfId="47" applyFont="1" applyFill="1" applyBorder="1" applyAlignment="1">
      <alignment horizontal="center"/>
    </xf>
    <xf numFmtId="0" fontId="39" fillId="0" borderId="27" xfId="0" applyFont="1" applyFill="1" applyBorder="1" applyAlignment="1">
      <alignment/>
    </xf>
    <xf numFmtId="0" fontId="21" fillId="24" borderId="27" xfId="47" applyFont="1" applyFill="1" applyBorder="1" applyAlignment="1">
      <alignment horizontal="center"/>
    </xf>
    <xf numFmtId="0" fontId="39" fillId="0" borderId="27" xfId="0" applyFont="1" applyBorder="1" applyAlignment="1">
      <alignment/>
    </xf>
    <xf numFmtId="0" fontId="39" fillId="25" borderId="27" xfId="47" applyFont="1" applyFill="1" applyBorder="1" applyAlignment="1">
      <alignment horizontal="left"/>
    </xf>
    <xf numFmtId="0" fontId="39" fillId="0" borderId="27" xfId="47" applyFont="1" applyBorder="1" applyAlignment="1">
      <alignment horizontal="left"/>
    </xf>
    <xf numFmtId="0" fontId="39" fillId="0" borderId="18" xfId="0" applyFont="1" applyFill="1" applyBorder="1" applyAlignment="1">
      <alignment/>
    </xf>
    <xf numFmtId="0" fontId="39" fillId="0" borderId="26" xfId="47" applyFont="1" applyBorder="1" applyAlignment="1">
      <alignment horizontal="left"/>
    </xf>
    <xf numFmtId="0" fontId="21" fillId="24" borderId="26" xfId="47" applyFont="1" applyFill="1" applyBorder="1" applyAlignment="1">
      <alignment horizontal="center"/>
    </xf>
    <xf numFmtId="0" fontId="21" fillId="24" borderId="67" xfId="47" applyFont="1" applyFill="1" applyBorder="1" applyAlignment="1">
      <alignment horizontal="center"/>
    </xf>
    <xf numFmtId="0" fontId="39" fillId="0" borderId="27" xfId="47" applyFont="1" applyBorder="1" applyAlignment="1">
      <alignment horizontal="left"/>
    </xf>
    <xf numFmtId="0" fontId="21" fillId="24" borderId="68" xfId="47" applyFont="1" applyFill="1" applyBorder="1" applyAlignment="1">
      <alignment horizontal="center"/>
    </xf>
    <xf numFmtId="0" fontId="39" fillId="0" borderId="69" xfId="47" applyFont="1" applyBorder="1" applyAlignment="1">
      <alignment horizontal="left"/>
    </xf>
    <xf numFmtId="0" fontId="21" fillId="24" borderId="69" xfId="47" applyFont="1" applyFill="1" applyBorder="1" applyAlignment="1">
      <alignment horizontal="center"/>
    </xf>
    <xf numFmtId="0" fontId="21" fillId="24" borderId="70" xfId="47" applyFont="1" applyFill="1" applyBorder="1" applyAlignment="1">
      <alignment horizontal="center"/>
    </xf>
    <xf numFmtId="0" fontId="21" fillId="24" borderId="51" xfId="47" applyFont="1" applyFill="1" applyBorder="1" applyAlignment="1">
      <alignment horizontal="center"/>
    </xf>
    <xf numFmtId="0" fontId="39" fillId="0" borderId="71" xfId="47" applyFont="1" applyBorder="1" applyAlignment="1">
      <alignment horizontal="left"/>
    </xf>
    <xf numFmtId="0" fontId="25" fillId="4" borderId="33" xfId="47" applyFont="1" applyFill="1" applyBorder="1" applyAlignment="1">
      <alignment horizontal="center"/>
    </xf>
    <xf numFmtId="0" fontId="28" fillId="24" borderId="14" xfId="47" applyFont="1" applyFill="1" applyBorder="1" applyAlignment="1">
      <alignment horizontal="center"/>
    </xf>
    <xf numFmtId="0" fontId="28" fillId="24" borderId="24" xfId="47" applyFont="1" applyFill="1" applyBorder="1" applyAlignment="1">
      <alignment horizontal="center"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51" xfId="0" applyFont="1" applyBorder="1" applyAlignment="1">
      <alignment/>
    </xf>
    <xf numFmtId="0" fontId="39" fillId="0" borderId="51" xfId="47" applyFont="1" applyBorder="1" applyAlignment="1">
      <alignment horizontal="left"/>
    </xf>
    <xf numFmtId="0" fontId="26" fillId="24" borderId="33" xfId="47" applyFont="1" applyFill="1" applyBorder="1" applyAlignment="1">
      <alignment horizontal="center"/>
    </xf>
    <xf numFmtId="0" fontId="26" fillId="24" borderId="60" xfId="47" applyFont="1" applyFill="1" applyBorder="1" applyAlignment="1">
      <alignment horizontal="center"/>
    </xf>
    <xf numFmtId="0" fontId="0" fillId="11" borderId="0" xfId="47" applyFont="1" applyFill="1" applyBorder="1" applyAlignment="1">
      <alignment/>
    </xf>
    <xf numFmtId="0" fontId="25" fillId="11" borderId="0" xfId="47" applyFont="1" applyFill="1" applyBorder="1" applyAlignment="1">
      <alignment horizontal="left"/>
    </xf>
    <xf numFmtId="0" fontId="26" fillId="11" borderId="0" xfId="47" applyFont="1" applyFill="1" applyBorder="1" applyAlignment="1">
      <alignment horizontal="center"/>
    </xf>
    <xf numFmtId="0" fontId="0" fillId="11" borderId="0" xfId="47" applyFont="1" applyFill="1" applyBorder="1" applyAlignment="1">
      <alignment horizontal="center"/>
    </xf>
    <xf numFmtId="0" fontId="39" fillId="0" borderId="26" xfId="0" applyFont="1" applyFill="1" applyBorder="1" applyAlignment="1">
      <alignment/>
    </xf>
    <xf numFmtId="0" fontId="0" fillId="25" borderId="41" xfId="47" applyFont="1" applyFill="1" applyBorder="1" applyAlignment="1">
      <alignment horizontal="center"/>
    </xf>
    <xf numFmtId="0" fontId="21" fillId="24" borderId="72" xfId="47" applyFont="1" applyFill="1" applyBorder="1" applyAlignment="1">
      <alignment horizontal="center"/>
    </xf>
    <xf numFmtId="0" fontId="0" fillId="25" borderId="30" xfId="47" applyFont="1" applyFill="1" applyBorder="1" applyAlignment="1">
      <alignment horizontal="center"/>
    </xf>
    <xf numFmtId="0" fontId="21" fillId="24" borderId="73" xfId="47" applyFont="1" applyFill="1" applyBorder="1" applyAlignment="1">
      <alignment horizontal="center"/>
    </xf>
    <xf numFmtId="0" fontId="0" fillId="25" borderId="74" xfId="47" applyFont="1" applyFill="1" applyBorder="1" applyAlignment="1">
      <alignment horizontal="center"/>
    </xf>
    <xf numFmtId="0" fontId="21" fillId="24" borderId="75" xfId="47" applyFont="1" applyFill="1" applyBorder="1" applyAlignment="1">
      <alignment horizontal="center"/>
    </xf>
    <xf numFmtId="0" fontId="39" fillId="0" borderId="24" xfId="0" applyFont="1" applyFill="1" applyBorder="1" applyAlignment="1">
      <alignment/>
    </xf>
    <xf numFmtId="0" fontId="21" fillId="11" borderId="0" xfId="47" applyFont="1" applyFill="1" applyBorder="1" applyAlignment="1">
      <alignment horizontal="center"/>
    </xf>
    <xf numFmtId="0" fontId="0" fillId="12" borderId="13" xfId="47" applyFont="1" applyFill="1" applyBorder="1" applyAlignment="1">
      <alignment horizontal="center"/>
    </xf>
    <xf numFmtId="0" fontId="0" fillId="0" borderId="0" xfId="48" applyFont="1" applyAlignment="1">
      <alignment/>
    </xf>
    <xf numFmtId="0" fontId="21" fillId="24" borderId="26" xfId="48" applyFont="1" applyFill="1" applyBorder="1" applyAlignment="1">
      <alignment horizontal="center"/>
    </xf>
    <xf numFmtId="0" fontId="39" fillId="0" borderId="29" xfId="48" applyFont="1" applyBorder="1" applyAlignment="1">
      <alignment horizontal="left"/>
    </xf>
    <xf numFmtId="0" fontId="0" fillId="25" borderId="42" xfId="48" applyFont="1" applyFill="1" applyBorder="1" applyAlignment="1">
      <alignment horizontal="center"/>
    </xf>
    <xf numFmtId="0" fontId="0" fillId="25" borderId="37" xfId="48" applyFont="1" applyFill="1" applyBorder="1" applyAlignment="1">
      <alignment horizontal="center"/>
    </xf>
    <xf numFmtId="0" fontId="0" fillId="25" borderId="26" xfId="48" applyFont="1" applyFill="1" applyBorder="1" applyAlignment="1">
      <alignment horizontal="center"/>
    </xf>
    <xf numFmtId="0" fontId="0" fillId="25" borderId="53" xfId="48" applyFont="1" applyFill="1" applyBorder="1" applyAlignment="1">
      <alignment horizontal="center"/>
    </xf>
    <xf numFmtId="0" fontId="0" fillId="24" borderId="27" xfId="48" applyFont="1" applyFill="1" applyBorder="1" applyAlignment="1">
      <alignment horizontal="center"/>
    </xf>
    <xf numFmtId="0" fontId="21" fillId="24" borderId="27" xfId="48" applyFont="1" applyFill="1" applyBorder="1" applyAlignment="1">
      <alignment horizontal="center"/>
    </xf>
    <xf numFmtId="0" fontId="39" fillId="0" borderId="45" xfId="48" applyFont="1" applyBorder="1" applyAlignment="1">
      <alignment horizontal="left"/>
    </xf>
    <xf numFmtId="0" fontId="0" fillId="25" borderId="38" xfId="48" applyFont="1" applyFill="1" applyBorder="1" applyAlignment="1">
      <alignment horizontal="center"/>
    </xf>
    <xf numFmtId="0" fontId="0" fillId="25" borderId="39" xfId="48" applyFont="1" applyFill="1" applyBorder="1" applyAlignment="1">
      <alignment horizontal="center"/>
    </xf>
    <xf numFmtId="0" fontId="0" fillId="25" borderId="27" xfId="48" applyFont="1" applyFill="1" applyBorder="1" applyAlignment="1">
      <alignment horizontal="center"/>
    </xf>
    <xf numFmtId="0" fontId="0" fillId="25" borderId="50" xfId="48" applyFont="1" applyFill="1" applyBorder="1" applyAlignment="1">
      <alignment horizontal="center"/>
    </xf>
    <xf numFmtId="0" fontId="0" fillId="25" borderId="35" xfId="48" applyFont="1" applyFill="1" applyBorder="1" applyAlignment="1">
      <alignment horizontal="center"/>
    </xf>
    <xf numFmtId="0" fontId="39" fillId="0" borderId="46" xfId="48" applyFont="1" applyBorder="1" applyAlignment="1">
      <alignment horizontal="left"/>
    </xf>
    <xf numFmtId="0" fontId="0" fillId="25" borderId="43" xfId="48" applyFont="1" applyFill="1" applyBorder="1" applyAlignment="1">
      <alignment horizontal="center"/>
    </xf>
    <xf numFmtId="0" fontId="0" fillId="25" borderId="44" xfId="48" applyFont="1" applyFill="1" applyBorder="1" applyAlignment="1">
      <alignment horizontal="center"/>
    </xf>
    <xf numFmtId="0" fontId="0" fillId="25" borderId="69" xfId="48" applyFont="1" applyFill="1" applyBorder="1" applyAlignment="1">
      <alignment horizontal="center"/>
    </xf>
    <xf numFmtId="0" fontId="0" fillId="25" borderId="59" xfId="48" applyFont="1" applyFill="1" applyBorder="1" applyAlignment="1">
      <alignment horizontal="center"/>
    </xf>
    <xf numFmtId="0" fontId="21" fillId="12" borderId="33" xfId="48" applyFont="1" applyFill="1" applyBorder="1" applyAlignment="1">
      <alignment horizontal="center"/>
    </xf>
    <xf numFmtId="0" fontId="25" fillId="0" borderId="33" xfId="48" applyFont="1" applyBorder="1" applyAlignment="1">
      <alignment horizontal="left"/>
    </xf>
    <xf numFmtId="0" fontId="25" fillId="0" borderId="11" xfId="48" applyFont="1" applyBorder="1" applyAlignment="1">
      <alignment horizontal="center"/>
    </xf>
    <xf numFmtId="0" fontId="25" fillId="0" borderId="12" xfId="48" applyFont="1" applyBorder="1" applyAlignment="1">
      <alignment horizontal="center"/>
    </xf>
    <xf numFmtId="0" fontId="25" fillId="0" borderId="13" xfId="48" applyFont="1" applyBorder="1" applyAlignment="1">
      <alignment horizontal="center"/>
    </xf>
    <xf numFmtId="0" fontId="25" fillId="0" borderId="33" xfId="48" applyFont="1" applyBorder="1" applyAlignment="1">
      <alignment horizontal="center"/>
    </xf>
    <xf numFmtId="0" fontId="25" fillId="0" borderId="28" xfId="48" applyFont="1" applyBorder="1" applyAlignment="1">
      <alignment horizontal="center"/>
    </xf>
    <xf numFmtId="0" fontId="26" fillId="12" borderId="33" xfId="48" applyFont="1" applyFill="1" applyBorder="1" applyAlignment="1">
      <alignment horizontal="center"/>
    </xf>
    <xf numFmtId="0" fontId="0" fillId="25" borderId="67" xfId="48" applyFont="1" applyFill="1" applyBorder="1" applyAlignment="1">
      <alignment horizontal="center"/>
    </xf>
    <xf numFmtId="0" fontId="0" fillId="25" borderId="29" xfId="48" applyFont="1" applyFill="1" applyBorder="1" applyAlignment="1">
      <alignment horizontal="center"/>
    </xf>
    <xf numFmtId="0" fontId="0" fillId="25" borderId="68" xfId="48" applyFont="1" applyFill="1" applyBorder="1" applyAlignment="1">
      <alignment horizontal="center"/>
    </xf>
    <xf numFmtId="0" fontId="0" fillId="25" borderId="45" xfId="48" applyFont="1" applyFill="1" applyBorder="1" applyAlignment="1">
      <alignment horizontal="center"/>
    </xf>
    <xf numFmtId="0" fontId="0" fillId="25" borderId="70" xfId="48" applyFont="1" applyFill="1" applyBorder="1" applyAlignment="1">
      <alignment horizontal="center"/>
    </xf>
    <xf numFmtId="0" fontId="0" fillId="25" borderId="46" xfId="48" applyFont="1" applyFill="1" applyBorder="1" applyAlignment="1">
      <alignment horizontal="center"/>
    </xf>
    <xf numFmtId="0" fontId="25" fillId="0" borderId="60" xfId="48" applyFont="1" applyBorder="1" applyAlignment="1">
      <alignment horizontal="center"/>
    </xf>
    <xf numFmtId="0" fontId="0" fillId="26" borderId="34" xfId="47" applyFont="1" applyFill="1" applyBorder="1" applyAlignment="1">
      <alignment horizontal="center"/>
    </xf>
    <xf numFmtId="0" fontId="0" fillId="26" borderId="38" xfId="47" applyFont="1" applyFill="1" applyBorder="1" applyAlignment="1">
      <alignment horizontal="center"/>
    </xf>
    <xf numFmtId="0" fontId="0" fillId="26" borderId="40" xfId="47" applyFont="1" applyFill="1" applyBorder="1" applyAlignment="1">
      <alignment horizontal="center"/>
    </xf>
    <xf numFmtId="0" fontId="0" fillId="26" borderId="50" xfId="47" applyFont="1" applyFill="1" applyBorder="1" applyAlignment="1">
      <alignment horizontal="center"/>
    </xf>
    <xf numFmtId="0" fontId="0" fillId="26" borderId="30" xfId="47" applyFont="1" applyFill="1" applyBorder="1" applyAlignment="1">
      <alignment horizontal="center"/>
    </xf>
    <xf numFmtId="0" fontId="39" fillId="0" borderId="51" xfId="0" applyFont="1" applyBorder="1" applyAlignment="1">
      <alignment/>
    </xf>
    <xf numFmtId="0" fontId="0" fillId="26" borderId="45" xfId="47" applyFont="1" applyFill="1" applyBorder="1" applyAlignment="1">
      <alignment horizontal="center"/>
    </xf>
    <xf numFmtId="0" fontId="0" fillId="26" borderId="50" xfId="47" applyFont="1" applyFill="1" applyBorder="1" applyAlignment="1">
      <alignment horizontal="center"/>
    </xf>
    <xf numFmtId="0" fontId="0" fillId="26" borderId="39" xfId="47" applyFont="1" applyFill="1" applyBorder="1" applyAlignment="1">
      <alignment horizontal="center"/>
    </xf>
    <xf numFmtId="0" fontId="0" fillId="26" borderId="42" xfId="47" applyFont="1" applyFill="1" applyBorder="1" applyAlignment="1">
      <alignment horizontal="center"/>
    </xf>
    <xf numFmtId="0" fontId="0" fillId="26" borderId="43" xfId="47" applyFont="1" applyFill="1" applyBorder="1" applyAlignment="1">
      <alignment horizontal="center"/>
    </xf>
    <xf numFmtId="0" fontId="0" fillId="26" borderId="74" xfId="47" applyFont="1" applyFill="1" applyBorder="1" applyAlignment="1">
      <alignment horizontal="center"/>
    </xf>
    <xf numFmtId="0" fontId="0" fillId="26" borderId="59" xfId="47" applyFont="1" applyFill="1" applyBorder="1" applyAlignment="1">
      <alignment horizontal="center"/>
    </xf>
    <xf numFmtId="0" fontId="0" fillId="26" borderId="46" xfId="47" applyFont="1" applyFill="1" applyBorder="1" applyAlignment="1">
      <alignment horizontal="center"/>
    </xf>
    <xf numFmtId="0" fontId="0" fillId="26" borderId="37" xfId="47" applyFont="1" applyFill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4" fillId="0" borderId="0" xfId="36" applyAlignment="1" applyProtection="1">
      <alignment horizontal="center"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47" applyFont="1" applyAlignment="1">
      <alignment horizontal="left"/>
    </xf>
    <xf numFmtId="0" fontId="21" fillId="0" borderId="0" xfId="47" applyFont="1" applyAlignment="1">
      <alignment horizontal="center"/>
    </xf>
    <xf numFmtId="0" fontId="25" fillId="0" borderId="54" xfId="47" applyFont="1" applyBorder="1" applyAlignment="1">
      <alignment horizontal="center"/>
    </xf>
    <xf numFmtId="0" fontId="21" fillId="0" borderId="47" xfId="47" applyFont="1" applyBorder="1" applyAlignment="1">
      <alignment horizontal="center"/>
    </xf>
    <xf numFmtId="0" fontId="21" fillId="0" borderId="55" xfId="47" applyFont="1" applyBorder="1" applyAlignment="1">
      <alignment horizontal="center"/>
    </xf>
    <xf numFmtId="0" fontId="21" fillId="0" borderId="56" xfId="47" applyFont="1" applyBorder="1" applyAlignment="1">
      <alignment horizontal="center"/>
    </xf>
    <xf numFmtId="0" fontId="21" fillId="0" borderId="48" xfId="47" applyFont="1" applyBorder="1" applyAlignment="1">
      <alignment horizontal="center"/>
    </xf>
    <xf numFmtId="0" fontId="21" fillId="0" borderId="0" xfId="47" applyFont="1" applyBorder="1" applyAlignment="1">
      <alignment horizontal="center"/>
    </xf>
    <xf numFmtId="0" fontId="21" fillId="0" borderId="58" xfId="47" applyFont="1" applyBorder="1" applyAlignment="1">
      <alignment horizontal="center"/>
    </xf>
    <xf numFmtId="0" fontId="21" fillId="0" borderId="54" xfId="47" applyFont="1" applyBorder="1" applyAlignment="1">
      <alignment horizontal="center"/>
    </xf>
    <xf numFmtId="0" fontId="21" fillId="11" borderId="0" xfId="47" applyFont="1" applyFill="1" applyAlignment="1">
      <alignment horizontal="center"/>
    </xf>
    <xf numFmtId="0" fontId="27" fillId="25" borderId="62" xfId="47" applyFont="1" applyFill="1" applyBorder="1" applyAlignment="1">
      <alignment horizontal="center"/>
    </xf>
    <xf numFmtId="0" fontId="27" fillId="25" borderId="54" xfId="47" applyFont="1" applyFill="1" applyBorder="1" applyAlignment="1">
      <alignment horizontal="center"/>
    </xf>
    <xf numFmtId="0" fontId="21" fillId="0" borderId="0" xfId="47" applyFont="1" applyAlignment="1">
      <alignment horizontal="left"/>
    </xf>
    <xf numFmtId="0" fontId="30" fillId="0" borderId="0" xfId="47" applyFont="1" applyAlignment="1">
      <alignment horizontal="left"/>
    </xf>
    <xf numFmtId="0" fontId="0" fillId="0" borderId="0" xfId="47" applyFont="1" applyAlignment="1">
      <alignment horizontal="left"/>
    </xf>
    <xf numFmtId="0" fontId="0" fillId="0" borderId="0" xfId="47" applyFont="1" applyAlignment="1">
      <alignment horizontal="center"/>
    </xf>
    <xf numFmtId="0" fontId="4" fillId="0" borderId="0" xfId="36" applyFont="1" applyAlignment="1" applyProtection="1">
      <alignment horizontal="center"/>
      <protection/>
    </xf>
    <xf numFmtId="0" fontId="0" fillId="0" borderId="36" xfId="47" applyFont="1" applyBorder="1" applyAlignment="1">
      <alignment horizontal="center"/>
    </xf>
    <xf numFmtId="0" fontId="25" fillId="0" borderId="47" xfId="47" applyFont="1" applyBorder="1" applyAlignment="1">
      <alignment horizontal="center"/>
    </xf>
    <xf numFmtId="0" fontId="25" fillId="0" borderId="55" xfId="47" applyFont="1" applyBorder="1" applyAlignment="1">
      <alignment horizontal="center"/>
    </xf>
    <xf numFmtId="0" fontId="25" fillId="0" borderId="56" xfId="47" applyFont="1" applyBorder="1" applyAlignment="1">
      <alignment horizontal="center"/>
    </xf>
    <xf numFmtId="0" fontId="25" fillId="0" borderId="48" xfId="47" applyFont="1" applyBorder="1" applyAlignment="1">
      <alignment horizontal="center"/>
    </xf>
    <xf numFmtId="0" fontId="25" fillId="0" borderId="58" xfId="47" applyFont="1" applyBorder="1" applyAlignment="1">
      <alignment horizontal="center"/>
    </xf>
    <xf numFmtId="0" fontId="27" fillId="0" borderId="31" xfId="47" applyFont="1" applyBorder="1" applyAlignment="1">
      <alignment horizontal="center"/>
    </xf>
    <xf numFmtId="0" fontId="27" fillId="0" borderId="61" xfId="47" applyFont="1" applyBorder="1" applyAlignment="1">
      <alignment horizontal="center"/>
    </xf>
    <xf numFmtId="0" fontId="27" fillId="0" borderId="63" xfId="47" applyFont="1" applyBorder="1" applyAlignment="1">
      <alignment horizontal="center"/>
    </xf>
    <xf numFmtId="0" fontId="0" fillId="0" borderId="0" xfId="47" applyFont="1" applyBorder="1" applyAlignment="1">
      <alignment horizontal="center"/>
    </xf>
    <xf numFmtId="0" fontId="21" fillId="11" borderId="76" xfId="47" applyFont="1" applyFill="1" applyBorder="1" applyAlignment="1">
      <alignment horizontal="center"/>
    </xf>
    <xf numFmtId="0" fontId="21" fillId="0" borderId="54" xfId="48" applyFont="1" applyBorder="1" applyAlignment="1">
      <alignment horizontal="center"/>
    </xf>
    <xf numFmtId="0" fontId="21" fillId="0" borderId="47" xfId="48" applyFont="1" applyBorder="1" applyAlignment="1">
      <alignment horizontal="center"/>
    </xf>
    <xf numFmtId="0" fontId="21" fillId="0" borderId="55" xfId="48" applyFont="1" applyBorder="1" applyAlignment="1">
      <alignment horizontal="center"/>
    </xf>
    <xf numFmtId="0" fontId="21" fillId="0" borderId="56" xfId="48" applyFont="1" applyBorder="1" applyAlignment="1">
      <alignment horizontal="center"/>
    </xf>
    <xf numFmtId="0" fontId="21" fillId="0" borderId="48" xfId="48" applyFont="1" applyBorder="1" applyAlignment="1">
      <alignment horizontal="center"/>
    </xf>
    <xf numFmtId="0" fontId="21" fillId="0" borderId="58" xfId="48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Výsl.listina dospelí" xfId="47"/>
    <cellStyle name="normálne_Výsl.listina dospel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45</xdr:row>
      <xdr:rowOff>0</xdr:rowOff>
    </xdr:from>
    <xdr:to>
      <xdr:col>2</xdr:col>
      <xdr:colOff>781050</xdr:colOff>
      <xdr:row>48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105900"/>
          <a:ext cx="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333375</xdr:colOff>
      <xdr:row>45</xdr:row>
      <xdr:rowOff>0</xdr:rowOff>
    </xdr:from>
    <xdr:to>
      <xdr:col>3</xdr:col>
      <xdr:colOff>295275</xdr:colOff>
      <xdr:row>48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9105900"/>
          <a:ext cx="2428875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48</xdr:row>
      <xdr:rowOff>85725</xdr:rowOff>
    </xdr:from>
    <xdr:to>
      <xdr:col>1</xdr:col>
      <xdr:colOff>781050</xdr:colOff>
      <xdr:row>51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591425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48</xdr:row>
      <xdr:rowOff>85725</xdr:rowOff>
    </xdr:from>
    <xdr:to>
      <xdr:col>1</xdr:col>
      <xdr:colOff>781050</xdr:colOff>
      <xdr:row>51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591425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48</xdr:row>
      <xdr:rowOff>85725</xdr:rowOff>
    </xdr:from>
    <xdr:to>
      <xdr:col>1</xdr:col>
      <xdr:colOff>781050</xdr:colOff>
      <xdr:row>51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591425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47</xdr:row>
      <xdr:rowOff>85725</xdr:rowOff>
    </xdr:from>
    <xdr:to>
      <xdr:col>1</xdr:col>
      <xdr:colOff>781050</xdr:colOff>
      <xdr:row>50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429500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44</xdr:row>
      <xdr:rowOff>85725</xdr:rowOff>
    </xdr:from>
    <xdr:to>
      <xdr:col>1</xdr:col>
      <xdr:colOff>781050</xdr:colOff>
      <xdr:row>47</xdr:row>
      <xdr:rowOff>133350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924675"/>
          <a:ext cx="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48</xdr:row>
      <xdr:rowOff>85725</xdr:rowOff>
    </xdr:from>
    <xdr:to>
      <xdr:col>1</xdr:col>
      <xdr:colOff>781050</xdr:colOff>
      <xdr:row>51</xdr:row>
      <xdr:rowOff>133350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591425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48</xdr:row>
      <xdr:rowOff>85725</xdr:rowOff>
    </xdr:from>
    <xdr:to>
      <xdr:col>1</xdr:col>
      <xdr:colOff>781050</xdr:colOff>
      <xdr:row>51</xdr:row>
      <xdr:rowOff>133350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591425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47</xdr:row>
      <xdr:rowOff>85725</xdr:rowOff>
    </xdr:from>
    <xdr:to>
      <xdr:col>1</xdr:col>
      <xdr:colOff>781050</xdr:colOff>
      <xdr:row>50</xdr:row>
      <xdr:rowOff>133350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429500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44</xdr:row>
      <xdr:rowOff>85725</xdr:rowOff>
    </xdr:from>
    <xdr:to>
      <xdr:col>1</xdr:col>
      <xdr:colOff>781050</xdr:colOff>
      <xdr:row>47</xdr:row>
      <xdr:rowOff>133350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924675"/>
          <a:ext cx="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48</xdr:row>
      <xdr:rowOff>85725</xdr:rowOff>
    </xdr:from>
    <xdr:to>
      <xdr:col>1</xdr:col>
      <xdr:colOff>781050</xdr:colOff>
      <xdr:row>51</xdr:row>
      <xdr:rowOff>133350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591425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47</xdr:row>
      <xdr:rowOff>85725</xdr:rowOff>
    </xdr:from>
    <xdr:to>
      <xdr:col>1</xdr:col>
      <xdr:colOff>781050</xdr:colOff>
      <xdr:row>50</xdr:row>
      <xdr:rowOff>133350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429500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44</xdr:row>
      <xdr:rowOff>85725</xdr:rowOff>
    </xdr:from>
    <xdr:to>
      <xdr:col>1</xdr:col>
      <xdr:colOff>781050</xdr:colOff>
      <xdr:row>47</xdr:row>
      <xdr:rowOff>133350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924675"/>
          <a:ext cx="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43</xdr:row>
      <xdr:rowOff>85725</xdr:rowOff>
    </xdr:from>
    <xdr:to>
      <xdr:col>1</xdr:col>
      <xdr:colOff>781050</xdr:colOff>
      <xdr:row>46</xdr:row>
      <xdr:rowOff>133350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753225"/>
          <a:ext cx="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42</xdr:row>
      <xdr:rowOff>0</xdr:rowOff>
    </xdr:from>
    <xdr:to>
      <xdr:col>1</xdr:col>
      <xdr:colOff>781050</xdr:colOff>
      <xdr:row>45</xdr:row>
      <xdr:rowOff>57150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496050"/>
          <a:ext cx="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44</xdr:row>
      <xdr:rowOff>85725</xdr:rowOff>
    </xdr:from>
    <xdr:to>
      <xdr:col>1</xdr:col>
      <xdr:colOff>781050</xdr:colOff>
      <xdr:row>47</xdr:row>
      <xdr:rowOff>133350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924675"/>
          <a:ext cx="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49</xdr:row>
      <xdr:rowOff>85725</xdr:rowOff>
    </xdr:from>
    <xdr:to>
      <xdr:col>1</xdr:col>
      <xdr:colOff>781050</xdr:colOff>
      <xdr:row>52</xdr:row>
      <xdr:rowOff>133350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753350"/>
          <a:ext cx="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876300</xdr:colOff>
      <xdr:row>64</xdr:row>
      <xdr:rowOff>19050</xdr:rowOff>
    </xdr:from>
    <xdr:to>
      <xdr:col>11</xdr:col>
      <xdr:colOff>47625</xdr:colOff>
      <xdr:row>66</xdr:row>
      <xdr:rowOff>152400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0134600"/>
          <a:ext cx="28670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1528\My%20Documents\Downloads\MMlyn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1528\My%20Documents\Downloads\Sv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1528\My%20Documents\Downloads\&#352;t&#244;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1528\My%20Documents\Downloads\Spi&#353;sk&#253;%20&#352;tiavni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1528\My%20Documents\Downloads\Okresn&#225;%20s&#250;&#357;a&#3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1528\My%20Documents\Downloads\&#352;trb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1528\My%20Documents\Downloads\Sp.Tepli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1528\My%20Documents\Downloads\&#352;u&#328;av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rutovsky\dhz\Documents%20and%20Settings\a11528\Dokumenty\dhz\OV%20DPO\Nov&#233;%20v&#253;sl.listiny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ynica"/>
      <sheetName val="hist."/>
      <sheetName val="Hárok2"/>
      <sheetName val="Hárok3"/>
    </sheetNames>
    <sheetDataSet>
      <sheetData sheetId="0">
        <row r="6">
          <cell r="H6">
            <v>16.81</v>
          </cell>
        </row>
        <row r="29">
          <cell r="H29">
            <v>26.26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úťaž"/>
      <sheetName val="Hist."/>
      <sheetName val="Okr.liga muži"/>
      <sheetName val="Okr.liga ženy"/>
      <sheetName val="Hárok2"/>
      <sheetName val="PHL muži"/>
      <sheetName val="PHL ženy"/>
    </sheetNames>
    <sheetDataSet>
      <sheetData sheetId="0">
        <row r="6">
          <cell r="G6">
            <v>0</v>
          </cell>
        </row>
        <row r="30">
          <cell r="G30">
            <v>30.81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Štôla"/>
      <sheetName val="Hárok1"/>
      <sheetName val="Hárok2"/>
      <sheetName val="Hárok3"/>
      <sheetName val="Hist."/>
      <sheetName val="OHL-M"/>
      <sheetName val="OHL-Ž"/>
      <sheetName val="Naberačka"/>
      <sheetName val="PHL-M"/>
      <sheetName val="PHL-Ž"/>
    </sheetNames>
    <sheetDataSet>
      <sheetData sheetId="0">
        <row r="6">
          <cell r="H6">
            <v>20</v>
          </cell>
        </row>
        <row r="34">
          <cell r="H34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. Štiavnik"/>
      <sheetName val="Hárok1"/>
      <sheetName val="Hárok2"/>
      <sheetName val="Hárok3"/>
      <sheetName val="Hist."/>
      <sheetName val="OHL-M"/>
      <sheetName val="OHL-Ž"/>
      <sheetName val="PHL-M"/>
      <sheetName val="PHL-Ž"/>
    </sheetNames>
    <sheetDataSet>
      <sheetData sheetId="0">
        <row r="6">
          <cell r="F6">
            <v>16.16</v>
          </cell>
        </row>
        <row r="26">
          <cell r="F26">
            <v>42.6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kr.súťaž muži"/>
      <sheetName val="Okr.súťaž ženy"/>
      <sheetName val="OS muži a dorastenci "/>
      <sheetName val="Jednotlivci"/>
      <sheetName val="Hárok1"/>
      <sheetName val="OS ženy a dorastenky"/>
      <sheetName val="OHL-M"/>
      <sheetName val="OHL-Ž"/>
      <sheetName val="hist.tab."/>
      <sheetName val="PHL-M"/>
      <sheetName val="PHL-Ž"/>
    </sheetNames>
    <sheetDataSet>
      <sheetData sheetId="1">
        <row r="5">
          <cell r="K5">
            <v>97.05</v>
          </cell>
        </row>
        <row r="19">
          <cell r="K19">
            <v>118.00999999999999</v>
          </cell>
        </row>
        <row r="25">
          <cell r="K25">
            <v>116.12</v>
          </cell>
        </row>
        <row r="39">
          <cell r="K39">
            <v>108.7</v>
          </cell>
        </row>
      </sheetData>
      <sheetData sheetId="2">
        <row r="5">
          <cell r="K5" t="str">
            <v>Hranovnica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Štrba"/>
      <sheetName val="hist.tab.-dosp."/>
      <sheetName val="PHL muži"/>
      <sheetName val="PHL ženy"/>
      <sheetName val="Hárok1"/>
    </sheetNames>
    <sheetDataSet>
      <sheetData sheetId="0">
        <row r="6">
          <cell r="G6">
            <v>0</v>
          </cell>
        </row>
        <row r="27">
          <cell r="G27" t="str">
            <v>Rozdiel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6">
          <cell r="F6">
            <v>18.79</v>
          </cell>
        </row>
        <row r="30">
          <cell r="F30">
            <v>21.04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Šuňava(M)"/>
      <sheetName val="Šuňava(Ž)"/>
      <sheetName val="hist.tab.-dosp."/>
      <sheetName val="PHL muži"/>
      <sheetName val="PHL ženy"/>
      <sheetName val="Šuňava"/>
      <sheetName val="Okr.liga muži"/>
      <sheetName val="Okr.liga ženy"/>
      <sheetName val="Hárok1"/>
      <sheetName val="Podtatr.liga muži"/>
      <sheetName val="Podtatr.liga žen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tizovce"/>
      <sheetName val="Naberačka"/>
      <sheetName val="Spišská Sobota.nočná"/>
      <sheetName val="Sp.Sobota"/>
      <sheetName val="Kravany"/>
      <sheetName val="Štôla"/>
      <sheetName val="Hranovnica n."/>
      <sheetName val="Vys.Tatry"/>
      <sheetName val="Superpohár"/>
      <sheetName val="Vých.liga"/>
    </sheetNames>
    <sheetDataSet>
      <sheetData sheetId="4">
        <row r="6">
          <cell r="G6">
            <v>16.47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vdpopoprad.717.c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vdpopoprad.717.cz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="85" zoomScaleNormal="85" zoomScalePageLayoutView="0" workbookViewId="0" topLeftCell="A1">
      <selection activeCell="A6" sqref="A6"/>
    </sheetView>
  </sheetViews>
  <sheetFormatPr defaultColWidth="9.00390625" defaultRowHeight="12.75"/>
  <cols>
    <col min="1" max="1" width="5.875" style="0" bestFit="1" customWidth="1"/>
    <col min="2" max="2" width="6.75390625" style="4" customWidth="1"/>
    <col min="3" max="3" width="32.375" style="0" customWidth="1"/>
    <col min="4" max="5" width="10.375" style="0" bestFit="1" customWidth="1"/>
    <col min="6" max="6" width="8.625" style="0" bestFit="1" customWidth="1"/>
    <col min="7" max="7" width="9.875" style="0" bestFit="1" customWidth="1"/>
    <col min="8" max="8" width="7.125" style="0" bestFit="1" customWidth="1"/>
  </cols>
  <sheetData>
    <row r="1" spans="1:8" ht="15.75" customHeight="1">
      <c r="A1" s="290" t="s">
        <v>163</v>
      </c>
      <c r="B1" s="291"/>
      <c r="C1" s="291"/>
      <c r="D1" s="291"/>
      <c r="E1" s="291"/>
      <c r="F1" s="291"/>
      <c r="G1" s="291"/>
      <c r="H1" s="292"/>
    </row>
    <row r="2" spans="1:8" ht="15.75">
      <c r="A2" s="293" t="s">
        <v>128</v>
      </c>
      <c r="B2" s="294"/>
      <c r="C2" s="294"/>
      <c r="D2" s="294"/>
      <c r="E2" s="294"/>
      <c r="F2" s="294"/>
      <c r="G2" s="294"/>
      <c r="H2" s="295"/>
    </row>
    <row r="3" spans="1:8" ht="18" customHeight="1" thickBot="1">
      <c r="A3" s="296" t="s">
        <v>164</v>
      </c>
      <c r="B3" s="297"/>
      <c r="C3" s="297"/>
      <c r="D3" s="297"/>
      <c r="E3" s="297"/>
      <c r="F3" s="297"/>
      <c r="G3" s="297"/>
      <c r="H3" s="298"/>
    </row>
    <row r="4" spans="1:8" ht="15.75">
      <c r="A4" s="89" t="s">
        <v>0</v>
      </c>
      <c r="B4" s="89" t="s">
        <v>1</v>
      </c>
      <c r="C4" s="90" t="s">
        <v>136</v>
      </c>
      <c r="D4" s="90" t="s">
        <v>137</v>
      </c>
      <c r="E4" s="90" t="s">
        <v>138</v>
      </c>
      <c r="F4" s="89" t="s">
        <v>139</v>
      </c>
      <c r="G4" s="91" t="s">
        <v>2</v>
      </c>
      <c r="H4" s="91" t="s">
        <v>37</v>
      </c>
    </row>
    <row r="5" spans="1:8" ht="16.5" thickBot="1">
      <c r="A5" s="92"/>
      <c r="B5" s="92" t="s">
        <v>3</v>
      </c>
      <c r="C5" s="93" t="s">
        <v>140</v>
      </c>
      <c r="D5" s="93"/>
      <c r="E5" s="93"/>
      <c r="F5" s="94"/>
      <c r="G5" s="95" t="s">
        <v>141</v>
      </c>
      <c r="H5" s="96" t="s">
        <v>127</v>
      </c>
    </row>
    <row r="6" spans="1:12" ht="15.75">
      <c r="A6" s="89" t="s">
        <v>5</v>
      </c>
      <c r="B6" s="97">
        <v>29</v>
      </c>
      <c r="C6" s="98" t="s">
        <v>54</v>
      </c>
      <c r="D6" s="99">
        <v>17.532</v>
      </c>
      <c r="E6" s="99">
        <v>17.892</v>
      </c>
      <c r="F6" s="148">
        <f>MAX(D6:E6)</f>
        <v>17.892</v>
      </c>
      <c r="G6" s="151">
        <f>F6-$F$6</f>
        <v>0</v>
      </c>
      <c r="H6" s="91">
        <v>20</v>
      </c>
      <c r="I6" s="1"/>
      <c r="J6" s="1"/>
      <c r="K6" s="1"/>
      <c r="L6" s="1"/>
    </row>
    <row r="7" spans="1:12" ht="15.75">
      <c r="A7" s="100" t="s">
        <v>7</v>
      </c>
      <c r="B7" s="101">
        <v>25</v>
      </c>
      <c r="C7" s="102" t="s">
        <v>152</v>
      </c>
      <c r="D7" s="103">
        <v>17.711</v>
      </c>
      <c r="E7" s="103">
        <v>18.014</v>
      </c>
      <c r="F7" s="149">
        <f aca="true" t="shared" si="0" ref="F7:F19">MAX(D7:E7)</f>
        <v>18.014</v>
      </c>
      <c r="G7" s="152">
        <f aca="true" t="shared" si="1" ref="G7:G19">F7-$F$6</f>
        <v>0.12199999999999989</v>
      </c>
      <c r="H7" s="104">
        <v>19</v>
      </c>
      <c r="I7" s="1"/>
      <c r="J7" s="1"/>
      <c r="K7" s="1"/>
      <c r="L7" s="1"/>
    </row>
    <row r="8" spans="1:12" ht="15.75">
      <c r="A8" s="105" t="s">
        <v>9</v>
      </c>
      <c r="B8" s="101">
        <v>3</v>
      </c>
      <c r="C8" s="106" t="s">
        <v>118</v>
      </c>
      <c r="D8" s="154">
        <v>17.871</v>
      </c>
      <c r="E8" s="107">
        <v>18.221</v>
      </c>
      <c r="F8" s="150">
        <f t="shared" si="0"/>
        <v>18.221</v>
      </c>
      <c r="G8" s="153">
        <f t="shared" si="1"/>
        <v>0.3290000000000006</v>
      </c>
      <c r="H8" s="95">
        <v>18</v>
      </c>
      <c r="I8" s="1"/>
      <c r="J8" s="1"/>
      <c r="K8" s="1"/>
      <c r="L8" s="1"/>
    </row>
    <row r="9" spans="1:12" ht="15.75">
      <c r="A9" s="100" t="s">
        <v>11</v>
      </c>
      <c r="B9" s="101">
        <v>28</v>
      </c>
      <c r="C9" s="102" t="s">
        <v>156</v>
      </c>
      <c r="D9" s="103">
        <v>18.049</v>
      </c>
      <c r="E9" s="103">
        <v>18.442</v>
      </c>
      <c r="F9" s="149">
        <f t="shared" si="0"/>
        <v>18.442</v>
      </c>
      <c r="G9" s="152">
        <f t="shared" si="1"/>
        <v>0.5500000000000007</v>
      </c>
      <c r="H9" s="104">
        <v>17</v>
      </c>
      <c r="I9" s="1"/>
      <c r="J9" s="1"/>
      <c r="K9" s="1"/>
      <c r="L9" s="1"/>
    </row>
    <row r="10" spans="1:12" ht="15.75">
      <c r="A10" s="105" t="s">
        <v>13</v>
      </c>
      <c r="B10" s="101">
        <v>2</v>
      </c>
      <c r="C10" s="106" t="s">
        <v>35</v>
      </c>
      <c r="D10" s="107">
        <v>19.512</v>
      </c>
      <c r="E10" s="108">
        <v>19.543</v>
      </c>
      <c r="F10" s="150">
        <f t="shared" si="0"/>
        <v>19.543</v>
      </c>
      <c r="G10" s="153">
        <f t="shared" si="1"/>
        <v>1.6509999999999998</v>
      </c>
      <c r="H10" s="95">
        <v>16</v>
      </c>
      <c r="I10" s="1"/>
      <c r="J10" s="1"/>
      <c r="K10" s="1"/>
      <c r="L10" s="1"/>
    </row>
    <row r="11" spans="1:12" ht="15.75">
      <c r="A11" s="100" t="s">
        <v>14</v>
      </c>
      <c r="B11" s="101">
        <v>8</v>
      </c>
      <c r="C11" s="102" t="s">
        <v>113</v>
      </c>
      <c r="D11" s="103">
        <v>19.153</v>
      </c>
      <c r="E11" s="103">
        <v>20.045</v>
      </c>
      <c r="F11" s="149">
        <f t="shared" si="0"/>
        <v>20.045</v>
      </c>
      <c r="G11" s="152">
        <f t="shared" si="1"/>
        <v>2.1530000000000022</v>
      </c>
      <c r="H11" s="104">
        <v>15</v>
      </c>
      <c r="I11" s="1"/>
      <c r="J11" s="1"/>
      <c r="K11" s="1"/>
      <c r="L11" s="1"/>
    </row>
    <row r="12" spans="1:12" ht="15.75">
      <c r="A12" s="105" t="s">
        <v>16</v>
      </c>
      <c r="B12" s="101">
        <v>9</v>
      </c>
      <c r="C12" s="106" t="s">
        <v>53</v>
      </c>
      <c r="D12" s="154">
        <v>18.196</v>
      </c>
      <c r="E12" s="154">
        <v>20.119</v>
      </c>
      <c r="F12" s="150">
        <f t="shared" si="0"/>
        <v>20.119</v>
      </c>
      <c r="G12" s="153">
        <f t="shared" si="1"/>
        <v>2.2270000000000003</v>
      </c>
      <c r="H12" s="95">
        <v>14</v>
      </c>
      <c r="I12" s="1"/>
      <c r="J12" s="1"/>
      <c r="K12" s="1"/>
      <c r="L12" s="1"/>
    </row>
    <row r="13" spans="1:12" ht="15.75">
      <c r="A13" s="105" t="s">
        <v>12</v>
      </c>
      <c r="B13" s="101">
        <v>32</v>
      </c>
      <c r="C13" s="102" t="s">
        <v>158</v>
      </c>
      <c r="D13" s="103">
        <v>24.566</v>
      </c>
      <c r="E13" s="109">
        <v>23.82</v>
      </c>
      <c r="F13" s="149">
        <f t="shared" si="0"/>
        <v>24.566</v>
      </c>
      <c r="G13" s="152">
        <f t="shared" si="1"/>
        <v>6.6739999999999995</v>
      </c>
      <c r="H13" s="95">
        <v>13</v>
      </c>
      <c r="I13" s="1"/>
      <c r="J13" s="1"/>
      <c r="K13" s="1"/>
      <c r="L13" s="1"/>
    </row>
    <row r="14" spans="1:12" ht="15.75">
      <c r="A14" s="105" t="s">
        <v>19</v>
      </c>
      <c r="B14" s="101">
        <v>5</v>
      </c>
      <c r="C14" s="106" t="s">
        <v>30</v>
      </c>
      <c r="D14" s="107">
        <v>25.465</v>
      </c>
      <c r="E14" s="107">
        <v>24.807</v>
      </c>
      <c r="F14" s="150">
        <f t="shared" si="0"/>
        <v>25.465</v>
      </c>
      <c r="G14" s="153">
        <f t="shared" si="1"/>
        <v>7.573</v>
      </c>
      <c r="H14" s="95">
        <v>12</v>
      </c>
      <c r="I14" s="1"/>
      <c r="J14" s="1"/>
      <c r="K14" s="1"/>
      <c r="L14" s="1"/>
    </row>
    <row r="15" spans="1:12" ht="15.75">
      <c r="A15" s="105" t="s">
        <v>20</v>
      </c>
      <c r="B15" s="101">
        <v>18</v>
      </c>
      <c r="C15" s="102" t="s">
        <v>122</v>
      </c>
      <c r="D15" s="155">
        <v>24.978</v>
      </c>
      <c r="E15" s="103">
        <v>25.753</v>
      </c>
      <c r="F15" s="149">
        <f t="shared" si="0"/>
        <v>25.753</v>
      </c>
      <c r="G15" s="152">
        <f t="shared" si="1"/>
        <v>7.861000000000001</v>
      </c>
      <c r="H15" s="95">
        <v>11</v>
      </c>
      <c r="I15" s="1"/>
      <c r="J15" s="1"/>
      <c r="K15" s="1"/>
      <c r="L15" s="1"/>
    </row>
    <row r="16" spans="1:12" ht="15.75">
      <c r="A16" s="105" t="s">
        <v>8</v>
      </c>
      <c r="B16" s="101">
        <v>27</v>
      </c>
      <c r="C16" s="106" t="s">
        <v>33</v>
      </c>
      <c r="D16" s="107">
        <v>27.254</v>
      </c>
      <c r="E16" s="107">
        <v>25.933</v>
      </c>
      <c r="F16" s="150">
        <f t="shared" si="0"/>
        <v>27.254</v>
      </c>
      <c r="G16" s="153">
        <f t="shared" si="1"/>
        <v>9.362000000000002</v>
      </c>
      <c r="H16" s="95">
        <v>10</v>
      </c>
      <c r="I16" s="1"/>
      <c r="J16" s="1"/>
      <c r="K16" s="1"/>
      <c r="L16" s="1"/>
    </row>
    <row r="17" spans="1:12" ht="15.75">
      <c r="A17" s="105" t="s">
        <v>22</v>
      </c>
      <c r="B17" s="101">
        <v>19</v>
      </c>
      <c r="C17" s="102" t="s">
        <v>120</v>
      </c>
      <c r="D17" s="103">
        <v>28.029</v>
      </c>
      <c r="E17" s="155">
        <v>26.898</v>
      </c>
      <c r="F17" s="149">
        <f t="shared" si="0"/>
        <v>28.029</v>
      </c>
      <c r="G17" s="152">
        <f t="shared" si="1"/>
        <v>10.137</v>
      </c>
      <c r="H17" s="95">
        <v>9</v>
      </c>
      <c r="I17" s="1"/>
      <c r="J17" s="1"/>
      <c r="K17" s="1"/>
      <c r="L17" s="1"/>
    </row>
    <row r="18" spans="1:12" ht="15.75">
      <c r="A18" s="105" t="s">
        <v>24</v>
      </c>
      <c r="B18" s="101">
        <v>1</v>
      </c>
      <c r="C18" s="106" t="s">
        <v>38</v>
      </c>
      <c r="D18" s="154">
        <v>31.27</v>
      </c>
      <c r="E18" s="154">
        <v>31.043</v>
      </c>
      <c r="F18" s="150">
        <f t="shared" si="0"/>
        <v>31.27</v>
      </c>
      <c r="G18" s="153">
        <f t="shared" si="1"/>
        <v>13.378</v>
      </c>
      <c r="H18" s="95">
        <v>8</v>
      </c>
      <c r="I18" s="1"/>
      <c r="J18" s="1"/>
      <c r="K18" s="1"/>
      <c r="L18" s="1"/>
    </row>
    <row r="19" spans="1:12" ht="16.5" thickBot="1">
      <c r="A19" s="92" t="s">
        <v>15</v>
      </c>
      <c r="B19" s="110">
        <v>13</v>
      </c>
      <c r="C19" s="120" t="s">
        <v>114</v>
      </c>
      <c r="D19" s="156">
        <v>32.266</v>
      </c>
      <c r="E19" s="156">
        <v>31.379</v>
      </c>
      <c r="F19" s="157">
        <f t="shared" si="0"/>
        <v>32.266</v>
      </c>
      <c r="G19" s="158">
        <f t="shared" si="1"/>
        <v>14.373999999999999</v>
      </c>
      <c r="H19" s="96">
        <v>7</v>
      </c>
      <c r="I19" s="1"/>
      <c r="J19" s="1"/>
      <c r="K19" s="1"/>
      <c r="L19" s="1"/>
    </row>
    <row r="20" spans="1:12" ht="15.75" thickBot="1">
      <c r="A20" s="159"/>
      <c r="B20" s="160"/>
      <c r="C20" s="161"/>
      <c r="D20" s="161"/>
      <c r="E20" s="161"/>
      <c r="F20" s="161"/>
      <c r="G20" s="161"/>
      <c r="H20" s="161"/>
      <c r="I20" s="1"/>
      <c r="J20" s="1"/>
      <c r="K20" s="1"/>
      <c r="L20" s="1"/>
    </row>
    <row r="21" spans="1:12" ht="15.75">
      <c r="A21" s="89" t="s">
        <v>0</v>
      </c>
      <c r="B21" s="89" t="s">
        <v>1</v>
      </c>
      <c r="C21" s="90" t="s">
        <v>136</v>
      </c>
      <c r="D21" s="90" t="s">
        <v>137</v>
      </c>
      <c r="E21" s="90" t="s">
        <v>138</v>
      </c>
      <c r="F21" s="89" t="s">
        <v>139</v>
      </c>
      <c r="G21" s="91" t="s">
        <v>2</v>
      </c>
      <c r="H21" s="91" t="s">
        <v>37</v>
      </c>
      <c r="I21" s="1"/>
      <c r="J21" s="1"/>
      <c r="K21" s="1"/>
      <c r="L21" s="1"/>
    </row>
    <row r="22" spans="1:12" ht="16.5" thickBot="1">
      <c r="A22" s="92"/>
      <c r="B22" s="92" t="s">
        <v>3</v>
      </c>
      <c r="C22" s="93" t="s">
        <v>143</v>
      </c>
      <c r="D22" s="93"/>
      <c r="E22" s="93"/>
      <c r="F22" s="94"/>
      <c r="G22" s="95" t="s">
        <v>141</v>
      </c>
      <c r="H22" s="96" t="s">
        <v>127</v>
      </c>
      <c r="I22" s="1"/>
      <c r="J22" s="1"/>
      <c r="K22" s="1"/>
      <c r="L22" s="1"/>
    </row>
    <row r="23" spans="1:12" ht="15.75">
      <c r="A23" s="89" t="s">
        <v>5</v>
      </c>
      <c r="B23" s="89">
        <v>6</v>
      </c>
      <c r="C23" s="111" t="s">
        <v>38</v>
      </c>
      <c r="D23" s="165">
        <v>23.868</v>
      </c>
      <c r="E23" s="165">
        <v>22.718</v>
      </c>
      <c r="F23" s="162">
        <f aca="true" t="shared" si="2" ref="F23:F28">MAX(D23:E23)</f>
        <v>23.868</v>
      </c>
      <c r="G23" s="151">
        <f aca="true" t="shared" si="3" ref="G23:G28">F23-$F$23</f>
        <v>0</v>
      </c>
      <c r="H23" s="91">
        <v>10</v>
      </c>
      <c r="I23" s="1"/>
      <c r="J23" s="1"/>
      <c r="K23" s="1"/>
      <c r="L23" s="1"/>
    </row>
    <row r="24" spans="1:12" ht="15.75">
      <c r="A24" s="105" t="s">
        <v>7</v>
      </c>
      <c r="B24" s="105">
        <v>4</v>
      </c>
      <c r="C24" s="112" t="s">
        <v>53</v>
      </c>
      <c r="D24" s="166">
        <v>25.452</v>
      </c>
      <c r="E24" s="166">
        <v>24.905</v>
      </c>
      <c r="F24" s="163">
        <f t="shared" si="2"/>
        <v>25.452</v>
      </c>
      <c r="G24" s="152">
        <f t="shared" si="3"/>
        <v>1.5840000000000032</v>
      </c>
      <c r="H24" s="95">
        <v>9</v>
      </c>
      <c r="I24" s="1"/>
      <c r="J24" s="1"/>
      <c r="K24" s="1"/>
      <c r="L24" s="1"/>
    </row>
    <row r="25" spans="1:12" ht="15.75">
      <c r="A25" s="105" t="s">
        <v>9</v>
      </c>
      <c r="B25" s="105">
        <v>2</v>
      </c>
      <c r="C25" s="113" t="s">
        <v>119</v>
      </c>
      <c r="D25" s="167">
        <v>27.628</v>
      </c>
      <c r="E25" s="167">
        <v>29.388</v>
      </c>
      <c r="F25" s="164">
        <f t="shared" si="2"/>
        <v>29.388</v>
      </c>
      <c r="G25" s="153">
        <f t="shared" si="3"/>
        <v>5.520000000000003</v>
      </c>
      <c r="H25" s="95">
        <v>8</v>
      </c>
      <c r="I25" s="1"/>
      <c r="J25" s="1"/>
      <c r="K25" s="1"/>
      <c r="L25" s="1"/>
    </row>
    <row r="26" spans="1:12" ht="15.75">
      <c r="A26" s="105" t="s">
        <v>11</v>
      </c>
      <c r="B26" s="105">
        <v>22</v>
      </c>
      <c r="C26" s="112" t="s">
        <v>39</v>
      </c>
      <c r="D26" s="166">
        <v>36.247</v>
      </c>
      <c r="E26" s="166">
        <v>23.575</v>
      </c>
      <c r="F26" s="163">
        <f t="shared" si="2"/>
        <v>36.247</v>
      </c>
      <c r="G26" s="152">
        <f t="shared" si="3"/>
        <v>12.379000000000001</v>
      </c>
      <c r="H26" s="95">
        <v>7</v>
      </c>
      <c r="I26" s="1"/>
      <c r="J26" s="1"/>
      <c r="K26" s="1"/>
      <c r="L26" s="1"/>
    </row>
    <row r="27" spans="1:12" ht="15.75">
      <c r="A27" s="105" t="s">
        <v>13</v>
      </c>
      <c r="B27" s="105">
        <v>7</v>
      </c>
      <c r="C27" s="113" t="s">
        <v>114</v>
      </c>
      <c r="D27" s="167">
        <v>41.529</v>
      </c>
      <c r="E27" s="167">
        <v>43.1</v>
      </c>
      <c r="F27" s="164">
        <f t="shared" si="2"/>
        <v>43.1</v>
      </c>
      <c r="G27" s="153">
        <f t="shared" si="3"/>
        <v>19.232000000000003</v>
      </c>
      <c r="H27" s="95">
        <v>6</v>
      </c>
      <c r="I27" s="1"/>
      <c r="J27" s="1"/>
      <c r="K27" s="1"/>
      <c r="L27" s="1"/>
    </row>
    <row r="28" spans="1:12" ht="15.75">
      <c r="A28" s="105" t="s">
        <v>14</v>
      </c>
      <c r="B28" s="105">
        <v>14</v>
      </c>
      <c r="C28" s="112" t="s">
        <v>142</v>
      </c>
      <c r="D28" s="166">
        <v>43.061</v>
      </c>
      <c r="E28" s="166">
        <v>44.625</v>
      </c>
      <c r="F28" s="163">
        <f t="shared" si="2"/>
        <v>44.625</v>
      </c>
      <c r="G28" s="152">
        <f t="shared" si="3"/>
        <v>20.757</v>
      </c>
      <c r="H28" s="95">
        <v>5</v>
      </c>
      <c r="I28" s="1"/>
      <c r="J28" s="1"/>
      <c r="K28" s="1"/>
      <c r="L28" s="1"/>
    </row>
    <row r="29" spans="1:12" ht="16.5" thickBot="1">
      <c r="A29" s="92" t="s">
        <v>16</v>
      </c>
      <c r="B29" s="92">
        <v>26</v>
      </c>
      <c r="C29" s="168" t="s">
        <v>125</v>
      </c>
      <c r="D29" s="169"/>
      <c r="E29" s="169"/>
      <c r="F29" s="170" t="s">
        <v>121</v>
      </c>
      <c r="G29" s="171"/>
      <c r="H29" s="96">
        <v>1</v>
      </c>
      <c r="I29" s="1"/>
      <c r="J29" s="1"/>
      <c r="K29" s="1"/>
      <c r="L29" s="1"/>
    </row>
    <row r="30" spans="1:12" ht="15.75" thickBot="1">
      <c r="A30" s="159"/>
      <c r="B30" s="160"/>
      <c r="C30" s="161"/>
      <c r="D30" s="161"/>
      <c r="E30" s="161"/>
      <c r="F30" s="161"/>
      <c r="G30" s="161"/>
      <c r="H30" s="161"/>
      <c r="I30" s="1"/>
      <c r="J30" s="1"/>
      <c r="K30" s="1"/>
      <c r="L30" s="1"/>
    </row>
    <row r="31" spans="1:12" ht="15.75">
      <c r="A31" s="89" t="s">
        <v>0</v>
      </c>
      <c r="B31" s="89" t="s">
        <v>1</v>
      </c>
      <c r="C31" s="90" t="s">
        <v>136</v>
      </c>
      <c r="D31" s="90" t="s">
        <v>137</v>
      </c>
      <c r="E31" s="90" t="s">
        <v>138</v>
      </c>
      <c r="F31" s="89" t="s">
        <v>139</v>
      </c>
      <c r="G31" s="91" t="s">
        <v>2</v>
      </c>
      <c r="H31" s="91" t="s">
        <v>37</v>
      </c>
      <c r="I31" s="1"/>
      <c r="J31" s="1"/>
      <c r="K31" s="1"/>
      <c r="L31" s="1"/>
    </row>
    <row r="32" spans="1:12" ht="16.5" thickBot="1">
      <c r="A32" s="92"/>
      <c r="B32" s="92" t="s">
        <v>3</v>
      </c>
      <c r="C32" s="93" t="s">
        <v>159</v>
      </c>
      <c r="D32" s="93"/>
      <c r="E32" s="93"/>
      <c r="F32" s="94"/>
      <c r="G32" s="95" t="s">
        <v>141</v>
      </c>
      <c r="H32" s="96" t="s">
        <v>127</v>
      </c>
      <c r="I32" s="1"/>
      <c r="J32" s="1"/>
      <c r="K32" s="1"/>
      <c r="L32" s="1"/>
    </row>
    <row r="33" spans="1:12" ht="15.75">
      <c r="A33" s="89" t="s">
        <v>5</v>
      </c>
      <c r="B33" s="89">
        <v>17</v>
      </c>
      <c r="C33" s="111" t="s">
        <v>119</v>
      </c>
      <c r="D33" s="165">
        <v>19.71</v>
      </c>
      <c r="E33" s="165">
        <v>20.125</v>
      </c>
      <c r="F33" s="148">
        <f aca="true" t="shared" si="4" ref="F33:F39">MAX(D33:E33)</f>
        <v>20.125</v>
      </c>
      <c r="G33" s="151">
        <f aca="true" t="shared" si="5" ref="G33:G39">F33-$F$33</f>
        <v>0</v>
      </c>
      <c r="H33" s="91">
        <v>10</v>
      </c>
      <c r="I33" s="1"/>
      <c r="J33" s="1"/>
      <c r="K33" s="1"/>
      <c r="L33" s="1"/>
    </row>
    <row r="34" spans="1:12" ht="15.75">
      <c r="A34" s="105" t="s">
        <v>7</v>
      </c>
      <c r="B34" s="105">
        <v>31</v>
      </c>
      <c r="C34" s="112" t="s">
        <v>39</v>
      </c>
      <c r="D34" s="166">
        <v>21.004</v>
      </c>
      <c r="E34" s="166">
        <v>21.275</v>
      </c>
      <c r="F34" s="149">
        <f t="shared" si="4"/>
        <v>21.275</v>
      </c>
      <c r="G34" s="172">
        <f t="shared" si="5"/>
        <v>1.1499999999999986</v>
      </c>
      <c r="H34" s="95">
        <v>9</v>
      </c>
      <c r="I34" s="1"/>
      <c r="J34" s="1"/>
      <c r="K34" s="1"/>
      <c r="L34" s="1"/>
    </row>
    <row r="35" spans="1:12" ht="15.75">
      <c r="A35" s="105" t="s">
        <v>9</v>
      </c>
      <c r="B35" s="105">
        <v>12</v>
      </c>
      <c r="C35" s="113" t="s">
        <v>53</v>
      </c>
      <c r="D35" s="167">
        <v>20.437</v>
      </c>
      <c r="E35" s="167">
        <v>21.689</v>
      </c>
      <c r="F35" s="150">
        <f t="shared" si="4"/>
        <v>21.689</v>
      </c>
      <c r="G35" s="153">
        <f t="shared" si="5"/>
        <v>1.564</v>
      </c>
      <c r="H35" s="95">
        <v>8</v>
      </c>
      <c r="I35" s="1"/>
      <c r="J35" s="1"/>
      <c r="K35" s="1"/>
      <c r="L35" s="1"/>
    </row>
    <row r="36" spans="1:12" ht="15.75">
      <c r="A36" s="105" t="s">
        <v>11</v>
      </c>
      <c r="B36" s="105">
        <v>16</v>
      </c>
      <c r="C36" s="112" t="s">
        <v>160</v>
      </c>
      <c r="D36" s="166">
        <v>26.086</v>
      </c>
      <c r="E36" s="166">
        <v>25.647</v>
      </c>
      <c r="F36" s="149">
        <f t="shared" si="4"/>
        <v>26.086</v>
      </c>
      <c r="G36" s="172">
        <f t="shared" si="5"/>
        <v>5.9609999999999985</v>
      </c>
      <c r="H36" s="95">
        <v>7</v>
      </c>
      <c r="I36" s="1"/>
      <c r="J36" s="1"/>
      <c r="K36" s="1"/>
      <c r="L36" s="1"/>
    </row>
    <row r="37" spans="1:12" ht="15.75">
      <c r="A37" s="105" t="s">
        <v>13</v>
      </c>
      <c r="B37" s="105">
        <v>20</v>
      </c>
      <c r="C37" s="113" t="s">
        <v>125</v>
      </c>
      <c r="D37" s="167">
        <v>26.845</v>
      </c>
      <c r="E37" s="167">
        <v>18.339</v>
      </c>
      <c r="F37" s="150">
        <f t="shared" si="4"/>
        <v>26.845</v>
      </c>
      <c r="G37" s="153">
        <f t="shared" si="5"/>
        <v>6.719999999999999</v>
      </c>
      <c r="H37" s="95">
        <v>6</v>
      </c>
      <c r="I37" s="1"/>
      <c r="J37" s="1"/>
      <c r="K37" s="1"/>
      <c r="L37" s="1"/>
    </row>
    <row r="38" spans="1:12" ht="15.75">
      <c r="A38" s="105" t="s">
        <v>14</v>
      </c>
      <c r="B38" s="105">
        <v>15</v>
      </c>
      <c r="C38" s="112" t="s">
        <v>112</v>
      </c>
      <c r="D38" s="166">
        <v>20.627</v>
      </c>
      <c r="E38" s="166">
        <v>30.742</v>
      </c>
      <c r="F38" s="173">
        <f t="shared" si="4"/>
        <v>30.742</v>
      </c>
      <c r="G38" s="172">
        <f t="shared" si="5"/>
        <v>10.617</v>
      </c>
      <c r="H38" s="95">
        <v>5</v>
      </c>
      <c r="I38" s="1"/>
      <c r="J38" s="1"/>
      <c r="K38" s="1"/>
      <c r="L38" s="1"/>
    </row>
    <row r="39" spans="1:12" ht="16.5" thickBot="1">
      <c r="A39" s="92" t="s">
        <v>16</v>
      </c>
      <c r="B39" s="92">
        <v>10</v>
      </c>
      <c r="C39" s="168" t="s">
        <v>161</v>
      </c>
      <c r="D39" s="169">
        <v>19.01</v>
      </c>
      <c r="E39" s="169">
        <v>35.259</v>
      </c>
      <c r="F39" s="174">
        <f t="shared" si="4"/>
        <v>35.259</v>
      </c>
      <c r="G39" s="171">
        <f t="shared" si="5"/>
        <v>15.134</v>
      </c>
      <c r="H39" s="96">
        <v>4</v>
      </c>
      <c r="I39" s="1"/>
      <c r="J39" s="1"/>
      <c r="K39" s="1"/>
      <c r="L39" s="1"/>
    </row>
    <row r="40" spans="1:12" ht="15.75" thickBot="1">
      <c r="A40" s="159"/>
      <c r="B40" s="160"/>
      <c r="C40" s="161"/>
      <c r="D40" s="161"/>
      <c r="E40" s="161"/>
      <c r="F40" s="161"/>
      <c r="G40" s="161"/>
      <c r="H40" s="161"/>
      <c r="I40" s="1"/>
      <c r="J40" s="1"/>
      <c r="K40" s="1"/>
      <c r="L40" s="1"/>
    </row>
    <row r="41" spans="1:12" ht="15.75">
      <c r="A41" s="89" t="s">
        <v>0</v>
      </c>
      <c r="B41" s="89" t="s">
        <v>1</v>
      </c>
      <c r="C41" s="90" t="s">
        <v>136</v>
      </c>
      <c r="D41" s="90" t="s">
        <v>137</v>
      </c>
      <c r="E41" s="90" t="s">
        <v>138</v>
      </c>
      <c r="F41" s="89" t="s">
        <v>139</v>
      </c>
      <c r="G41" s="91" t="s">
        <v>2</v>
      </c>
      <c r="H41" s="91" t="s">
        <v>37</v>
      </c>
      <c r="I41" s="1"/>
      <c r="J41" s="1"/>
      <c r="K41" s="1"/>
      <c r="L41" s="1"/>
    </row>
    <row r="42" spans="1:12" ht="16.5" thickBot="1">
      <c r="A42" s="92"/>
      <c r="B42" s="92" t="s">
        <v>3</v>
      </c>
      <c r="C42" s="93" t="s">
        <v>162</v>
      </c>
      <c r="D42" s="93"/>
      <c r="E42" s="93"/>
      <c r="F42" s="94"/>
      <c r="G42" s="95" t="s">
        <v>141</v>
      </c>
      <c r="H42" s="96" t="s">
        <v>127</v>
      </c>
      <c r="I42" s="1"/>
      <c r="J42" s="1"/>
      <c r="K42" s="1"/>
      <c r="L42" s="1"/>
    </row>
    <row r="43" spans="1:12" ht="15.75">
      <c r="A43" s="89" t="s">
        <v>5</v>
      </c>
      <c r="B43" s="89">
        <v>24</v>
      </c>
      <c r="C43" s="111" t="s">
        <v>129</v>
      </c>
      <c r="D43" s="165">
        <v>26.09</v>
      </c>
      <c r="E43" s="165">
        <v>26.377</v>
      </c>
      <c r="F43" s="162">
        <f>MAX(D43:E43)</f>
        <v>26.377</v>
      </c>
      <c r="G43" s="151">
        <f>F43-$F$43</f>
        <v>0</v>
      </c>
      <c r="H43" s="91">
        <v>10</v>
      </c>
      <c r="I43" s="1"/>
      <c r="J43" s="1"/>
      <c r="K43" s="1"/>
      <c r="L43" s="1"/>
    </row>
    <row r="44" spans="1:12" ht="15.75">
      <c r="A44" s="105" t="s">
        <v>7</v>
      </c>
      <c r="B44" s="105">
        <v>30</v>
      </c>
      <c r="C44" s="112" t="s">
        <v>57</v>
      </c>
      <c r="D44" s="166">
        <v>37.361</v>
      </c>
      <c r="E44" s="166">
        <v>38.019</v>
      </c>
      <c r="F44" s="163">
        <f>MAX(D44:E44)</f>
        <v>38.019</v>
      </c>
      <c r="G44" s="172">
        <f>F44-$F$43</f>
        <v>11.642</v>
      </c>
      <c r="H44" s="95">
        <v>9</v>
      </c>
      <c r="I44" s="1"/>
      <c r="J44" s="1"/>
      <c r="K44" s="1"/>
      <c r="L44" s="1"/>
    </row>
    <row r="45" spans="1:12" ht="16.5" thickBot="1">
      <c r="A45" s="92" t="s">
        <v>9</v>
      </c>
      <c r="B45" s="92">
        <v>11</v>
      </c>
      <c r="C45" s="168" t="s">
        <v>119</v>
      </c>
      <c r="D45" s="169">
        <v>38.654</v>
      </c>
      <c r="E45" s="169">
        <v>40.472</v>
      </c>
      <c r="F45" s="170">
        <f>MAX(D45:E45)</f>
        <v>40.472</v>
      </c>
      <c r="G45" s="171">
        <f>F45-$F$43</f>
        <v>14.095000000000002</v>
      </c>
      <c r="H45" s="96">
        <v>8</v>
      </c>
      <c r="I45" s="1"/>
      <c r="J45" s="1"/>
      <c r="K45" s="1"/>
      <c r="L45" s="1"/>
    </row>
    <row r="46" spans="1:8" ht="15.75">
      <c r="A46" s="39"/>
      <c r="B46" s="39"/>
      <c r="C46" s="39"/>
      <c r="D46" s="39"/>
      <c r="E46" s="39"/>
      <c r="F46" s="2"/>
      <c r="G46" s="2"/>
      <c r="H46" s="2"/>
    </row>
    <row r="47" spans="1:8" ht="15.75">
      <c r="A47" s="39"/>
      <c r="B47" s="39"/>
      <c r="C47" s="39"/>
      <c r="D47" s="39"/>
      <c r="E47" s="39"/>
      <c r="F47" s="2"/>
      <c r="G47" s="2"/>
      <c r="H47" s="2"/>
    </row>
    <row r="48" spans="1:8" ht="15.75">
      <c r="A48" s="39"/>
      <c r="B48" s="39"/>
      <c r="C48" s="39"/>
      <c r="D48" s="39"/>
      <c r="E48" s="39"/>
      <c r="F48" s="2"/>
      <c r="G48" s="2"/>
      <c r="H48" s="2"/>
    </row>
    <row r="49" spans="1:8" ht="15.75">
      <c r="A49" s="39"/>
      <c r="B49" s="39"/>
      <c r="C49" s="39"/>
      <c r="D49" s="39"/>
      <c r="E49" s="39"/>
      <c r="F49" s="2"/>
      <c r="G49" s="2"/>
      <c r="H49" s="2"/>
    </row>
    <row r="50" spans="1:8" ht="15.75">
      <c r="A50" s="299" t="s">
        <v>154</v>
      </c>
      <c r="B50" s="299"/>
      <c r="C50" s="299"/>
      <c r="D50" s="299"/>
      <c r="E50" s="299"/>
      <c r="F50" s="299"/>
      <c r="G50" s="299"/>
      <c r="H50" s="299"/>
    </row>
    <row r="51" spans="1:8" ht="15">
      <c r="A51" s="3"/>
      <c r="B51" s="3"/>
      <c r="C51" s="2" t="s">
        <v>135</v>
      </c>
      <c r="D51" s="2"/>
      <c r="E51" s="2"/>
      <c r="F51" s="2"/>
      <c r="G51" s="2"/>
      <c r="H51" s="2"/>
    </row>
    <row r="52" spans="1:8" ht="15">
      <c r="A52" s="114"/>
      <c r="B52" s="116"/>
      <c r="C52" s="300" t="s">
        <v>41</v>
      </c>
      <c r="D52" s="300"/>
      <c r="E52" s="300"/>
      <c r="F52" s="300"/>
      <c r="G52" s="300"/>
      <c r="H52" s="300"/>
    </row>
    <row r="53" spans="1:8" ht="15">
      <c r="A53" s="114"/>
      <c r="B53" s="116"/>
      <c r="C53" s="300" t="s">
        <v>42</v>
      </c>
      <c r="D53" s="300"/>
      <c r="E53" s="300"/>
      <c r="F53" s="300"/>
      <c r="G53" s="300"/>
      <c r="H53" s="300"/>
    </row>
    <row r="54" spans="1:8" ht="15">
      <c r="A54" s="114"/>
      <c r="B54" s="116"/>
      <c r="C54" s="300" t="s">
        <v>115</v>
      </c>
      <c r="D54" s="300"/>
      <c r="E54" s="300"/>
      <c r="F54" s="300"/>
      <c r="G54" s="300"/>
      <c r="H54" s="300"/>
    </row>
    <row r="55" spans="1:8" ht="15">
      <c r="A55" s="114"/>
      <c r="B55" s="116"/>
      <c r="C55" s="300" t="s">
        <v>126</v>
      </c>
      <c r="D55" s="300"/>
      <c r="E55" s="300"/>
      <c r="F55" s="117"/>
      <c r="G55" s="117"/>
      <c r="H55" s="117"/>
    </row>
    <row r="56" spans="1:8" ht="15">
      <c r="A56" s="114"/>
      <c r="B56" s="116"/>
      <c r="C56" s="117" t="s">
        <v>134</v>
      </c>
      <c r="D56" s="117"/>
      <c r="E56" s="117"/>
      <c r="F56" s="117"/>
      <c r="G56" s="117"/>
      <c r="H56" s="117"/>
    </row>
    <row r="57" spans="1:8" ht="12.75">
      <c r="A57" s="114"/>
      <c r="B57" s="115"/>
      <c r="C57" s="114"/>
      <c r="D57" s="114"/>
      <c r="E57" s="114"/>
      <c r="F57" s="118"/>
      <c r="G57" s="118"/>
      <c r="H57" s="118"/>
    </row>
    <row r="58" spans="1:8" ht="12.75">
      <c r="A58" s="114"/>
      <c r="B58" s="115"/>
      <c r="C58" s="119" t="s">
        <v>43</v>
      </c>
      <c r="D58" s="119"/>
      <c r="E58" s="119"/>
      <c r="F58" s="303" t="s">
        <v>109</v>
      </c>
      <c r="G58" s="303"/>
      <c r="H58" s="303"/>
    </row>
    <row r="59" spans="1:8" ht="12.75">
      <c r="A59" s="114"/>
      <c r="B59" s="115"/>
      <c r="C59" s="114"/>
      <c r="D59" s="114"/>
      <c r="E59" s="114"/>
      <c r="F59" s="303" t="s">
        <v>144</v>
      </c>
      <c r="G59" s="303"/>
      <c r="H59" s="303"/>
    </row>
    <row r="60" spans="1:8" ht="12.75">
      <c r="A60" s="114"/>
      <c r="B60" s="115"/>
      <c r="C60" s="114"/>
      <c r="D60" s="114"/>
      <c r="E60" s="114"/>
      <c r="F60" s="303" t="s">
        <v>145</v>
      </c>
      <c r="G60" s="303"/>
      <c r="H60" s="303"/>
    </row>
    <row r="61" spans="1:8" ht="12.75">
      <c r="A61" s="114"/>
      <c r="B61" s="115"/>
      <c r="C61" s="114"/>
      <c r="D61" s="114"/>
      <c r="E61" s="114"/>
      <c r="F61" s="114"/>
      <c r="G61" s="114"/>
      <c r="H61" s="114"/>
    </row>
    <row r="62" spans="1:8" ht="12.75">
      <c r="A62" s="304" t="s">
        <v>153</v>
      </c>
      <c r="B62" s="304"/>
      <c r="C62" s="304"/>
      <c r="D62" s="304"/>
      <c r="E62" s="304"/>
      <c r="F62" s="304"/>
      <c r="G62" s="304"/>
      <c r="H62" s="304"/>
    </row>
    <row r="63" spans="2:3" ht="12.75">
      <c r="B63" s="301"/>
      <c r="C63" s="302"/>
    </row>
  </sheetData>
  <sheetProtection/>
  <mergeCells count="13">
    <mergeCell ref="F59:H59"/>
    <mergeCell ref="F60:H60"/>
    <mergeCell ref="A62:H62"/>
    <mergeCell ref="A1:H1"/>
    <mergeCell ref="A2:H2"/>
    <mergeCell ref="A3:H3"/>
    <mergeCell ref="A50:H50"/>
    <mergeCell ref="C52:H52"/>
    <mergeCell ref="B63:C63"/>
    <mergeCell ref="C55:E55"/>
    <mergeCell ref="C53:H53"/>
    <mergeCell ref="C54:H54"/>
    <mergeCell ref="F58:H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PageLayoutView="0" workbookViewId="0" topLeftCell="A4">
      <selection activeCell="H29" sqref="H29"/>
    </sheetView>
  </sheetViews>
  <sheetFormatPr defaultColWidth="9.00390625" defaultRowHeight="12.75"/>
  <cols>
    <col min="1" max="1" width="7.25390625" style="0" customWidth="1"/>
    <col min="2" max="2" width="6.125" style="0" customWidth="1"/>
    <col min="3" max="3" width="22.00390625" style="0" customWidth="1"/>
    <col min="4" max="4" width="7.875" style="0" customWidth="1"/>
    <col min="6" max="6" width="23.625" style="0" customWidth="1"/>
    <col min="7" max="7" width="7.375" style="0" customWidth="1"/>
    <col min="9" max="9" width="16.25390625" style="0" bestFit="1" customWidth="1"/>
    <col min="12" max="12" width="18.75390625" style="0" bestFit="1" customWidth="1"/>
  </cols>
  <sheetData>
    <row r="1" spans="1:8" ht="12.75">
      <c r="A1" s="308" t="s">
        <v>55</v>
      </c>
      <c r="B1" s="308"/>
      <c r="C1" s="308"/>
      <c r="D1" s="308"/>
      <c r="E1" s="308"/>
      <c r="F1" s="308"/>
      <c r="G1" s="308"/>
      <c r="H1" s="308"/>
    </row>
    <row r="2" spans="1:8" ht="12.75">
      <c r="A2" s="305" t="s">
        <v>44</v>
      </c>
      <c r="B2" s="305"/>
      <c r="C2" s="305"/>
      <c r="D2" s="305"/>
      <c r="E2" s="305"/>
      <c r="F2" s="305"/>
      <c r="G2" s="305"/>
      <c r="H2" s="305"/>
    </row>
    <row r="3" spans="1:8" ht="13.5" thickBot="1">
      <c r="A3" s="306"/>
      <c r="B3" s="306"/>
      <c r="C3" s="306"/>
      <c r="D3" s="306"/>
      <c r="E3" s="306"/>
      <c r="F3" s="306"/>
      <c r="G3" s="306"/>
      <c r="H3" s="306"/>
    </row>
    <row r="4" spans="1:15" ht="12.75">
      <c r="A4" s="37" t="s">
        <v>45</v>
      </c>
      <c r="B4" s="38" t="s">
        <v>46</v>
      </c>
      <c r="C4" s="38" t="s">
        <v>47</v>
      </c>
      <c r="D4" s="38" t="s">
        <v>4</v>
      </c>
      <c r="E4" s="38" t="s">
        <v>48</v>
      </c>
      <c r="F4" s="38" t="s">
        <v>49</v>
      </c>
      <c r="G4" s="38" t="s">
        <v>4</v>
      </c>
      <c r="H4" s="175" t="s">
        <v>48</v>
      </c>
      <c r="I4" s="177" t="s">
        <v>47</v>
      </c>
      <c r="J4" s="178" t="s">
        <v>4</v>
      </c>
      <c r="K4" s="178" t="s">
        <v>48</v>
      </c>
      <c r="L4" s="178" t="s">
        <v>49</v>
      </c>
      <c r="M4" s="178" t="s">
        <v>4</v>
      </c>
      <c r="N4" s="178" t="s">
        <v>48</v>
      </c>
      <c r="O4" s="179" t="s">
        <v>50</v>
      </c>
    </row>
    <row r="5" spans="1:15" ht="13.5" thickBot="1">
      <c r="A5" s="62"/>
      <c r="B5" s="38" t="s">
        <v>51</v>
      </c>
      <c r="C5" s="63"/>
      <c r="D5" s="63"/>
      <c r="E5" s="63" t="s">
        <v>52</v>
      </c>
      <c r="F5" s="63"/>
      <c r="G5" s="63"/>
      <c r="H5" s="176" t="s">
        <v>52</v>
      </c>
      <c r="I5" s="180"/>
      <c r="J5" s="181"/>
      <c r="K5" s="181" t="s">
        <v>52</v>
      </c>
      <c r="L5" s="181"/>
      <c r="M5" s="181"/>
      <c r="N5" s="181" t="s">
        <v>52</v>
      </c>
      <c r="O5" s="182"/>
    </row>
    <row r="6" spans="1:15" ht="12.75">
      <c r="A6" s="35">
        <v>1993</v>
      </c>
      <c r="B6" s="68" t="s">
        <v>5</v>
      </c>
      <c r="C6" s="69" t="s">
        <v>40</v>
      </c>
      <c r="D6" s="68" t="s">
        <v>56</v>
      </c>
      <c r="E6" s="68" t="s">
        <v>56</v>
      </c>
      <c r="F6" s="69"/>
      <c r="G6" s="68"/>
      <c r="H6" s="68"/>
      <c r="I6" s="69"/>
      <c r="J6" s="68"/>
      <c r="K6" s="68"/>
      <c r="L6" s="69"/>
      <c r="M6" s="68"/>
      <c r="N6" s="68"/>
      <c r="O6" s="70" t="s">
        <v>56</v>
      </c>
    </row>
    <row r="7" spans="1:15" ht="12.75">
      <c r="A7" s="71">
        <v>1994</v>
      </c>
      <c r="B7" s="64" t="s">
        <v>7</v>
      </c>
      <c r="C7" s="65" t="s">
        <v>39</v>
      </c>
      <c r="D7" s="64" t="s">
        <v>56</v>
      </c>
      <c r="E7" s="64" t="s">
        <v>56</v>
      </c>
      <c r="F7" s="65" t="s">
        <v>39</v>
      </c>
      <c r="G7" s="64" t="s">
        <v>56</v>
      </c>
      <c r="H7" s="64">
        <v>2</v>
      </c>
      <c r="I7" s="65"/>
      <c r="J7" s="64"/>
      <c r="K7" s="64"/>
      <c r="L7" s="65"/>
      <c r="M7" s="64"/>
      <c r="N7" s="64"/>
      <c r="O7" s="36" t="s">
        <v>56</v>
      </c>
    </row>
    <row r="8" spans="1:15" ht="12.75">
      <c r="A8" s="71">
        <v>1995</v>
      </c>
      <c r="B8" s="64" t="s">
        <v>9</v>
      </c>
      <c r="C8" s="65" t="s">
        <v>39</v>
      </c>
      <c r="D8" s="66">
        <v>27</v>
      </c>
      <c r="E8" s="64" t="s">
        <v>56</v>
      </c>
      <c r="F8" s="65" t="s">
        <v>53</v>
      </c>
      <c r="G8" s="66">
        <v>40.8</v>
      </c>
      <c r="H8" s="64">
        <v>2</v>
      </c>
      <c r="I8" s="65"/>
      <c r="J8" s="66"/>
      <c r="K8" s="64"/>
      <c r="L8" s="65"/>
      <c r="M8" s="66"/>
      <c r="N8" s="64"/>
      <c r="O8" s="36" t="s">
        <v>56</v>
      </c>
    </row>
    <row r="9" spans="1:15" ht="12.75">
      <c r="A9" s="71">
        <v>1996</v>
      </c>
      <c r="B9" s="64" t="s">
        <v>11</v>
      </c>
      <c r="C9" s="65" t="s">
        <v>30</v>
      </c>
      <c r="D9" s="64" t="s">
        <v>56</v>
      </c>
      <c r="E9" s="64" t="s">
        <v>56</v>
      </c>
      <c r="F9" s="65" t="s">
        <v>39</v>
      </c>
      <c r="G9" s="67" t="s">
        <v>56</v>
      </c>
      <c r="H9" s="64">
        <v>2</v>
      </c>
      <c r="I9" s="65"/>
      <c r="J9" s="64"/>
      <c r="K9" s="64"/>
      <c r="L9" s="65"/>
      <c r="M9" s="67"/>
      <c r="N9" s="64"/>
      <c r="O9" s="36" t="s">
        <v>56</v>
      </c>
    </row>
    <row r="10" spans="1:15" ht="12.75">
      <c r="A10" s="71">
        <v>1997</v>
      </c>
      <c r="B10" s="64" t="s">
        <v>13</v>
      </c>
      <c r="C10" s="65" t="s">
        <v>54</v>
      </c>
      <c r="D10" s="64" t="s">
        <v>56</v>
      </c>
      <c r="E10" s="64" t="s">
        <v>56</v>
      </c>
      <c r="F10" s="65" t="s">
        <v>53</v>
      </c>
      <c r="G10" s="67" t="s">
        <v>56</v>
      </c>
      <c r="H10" s="64">
        <v>2</v>
      </c>
      <c r="I10" s="65"/>
      <c r="J10" s="64"/>
      <c r="K10" s="64"/>
      <c r="L10" s="65"/>
      <c r="M10" s="67"/>
      <c r="N10" s="64"/>
      <c r="O10" s="36" t="s">
        <v>56</v>
      </c>
    </row>
    <row r="11" spans="1:15" ht="12.75">
      <c r="A11" s="71">
        <v>1998</v>
      </c>
      <c r="B11" s="64" t="s">
        <v>14</v>
      </c>
      <c r="C11" s="65" t="s">
        <v>39</v>
      </c>
      <c r="D11" s="64">
        <v>24.21</v>
      </c>
      <c r="E11" s="64">
        <v>14</v>
      </c>
      <c r="F11" s="65" t="s">
        <v>53</v>
      </c>
      <c r="G11" s="64">
        <v>27.93</v>
      </c>
      <c r="H11" s="64">
        <v>3</v>
      </c>
      <c r="I11" s="65"/>
      <c r="J11" s="64"/>
      <c r="K11" s="64"/>
      <c r="L11" s="65"/>
      <c r="M11" s="64"/>
      <c r="N11" s="64"/>
      <c r="O11" s="36">
        <f>SUM(E11,H11,K11,N11)</f>
        <v>17</v>
      </c>
    </row>
    <row r="12" spans="1:15" ht="12.75">
      <c r="A12" s="71">
        <v>1999</v>
      </c>
      <c r="B12" s="64" t="s">
        <v>16</v>
      </c>
      <c r="C12" s="65" t="s">
        <v>53</v>
      </c>
      <c r="D12" s="64">
        <v>23.56</v>
      </c>
      <c r="E12" s="64">
        <v>21</v>
      </c>
      <c r="F12" s="65" t="s">
        <v>53</v>
      </c>
      <c r="G12" s="64">
        <v>31.07</v>
      </c>
      <c r="H12" s="64">
        <v>7</v>
      </c>
      <c r="I12" s="65"/>
      <c r="J12" s="64"/>
      <c r="K12" s="64"/>
      <c r="L12" s="65"/>
      <c r="M12" s="64"/>
      <c r="N12" s="64"/>
      <c r="O12" s="36">
        <f aca="true" t="shared" si="0" ref="O12:O27">SUM(E12,H12,K12,N12)</f>
        <v>28</v>
      </c>
    </row>
    <row r="13" spans="1:15" ht="12.75">
      <c r="A13" s="71">
        <v>2000</v>
      </c>
      <c r="B13" s="64" t="s">
        <v>12</v>
      </c>
      <c r="C13" s="65" t="s">
        <v>54</v>
      </c>
      <c r="D13" s="64">
        <v>21.46</v>
      </c>
      <c r="E13" s="64">
        <v>26</v>
      </c>
      <c r="F13" s="65" t="s">
        <v>53</v>
      </c>
      <c r="G13" s="64">
        <v>25.51</v>
      </c>
      <c r="H13" s="64">
        <v>9</v>
      </c>
      <c r="I13" s="65"/>
      <c r="J13" s="64"/>
      <c r="K13" s="64"/>
      <c r="L13" s="65"/>
      <c r="M13" s="64"/>
      <c r="N13" s="64"/>
      <c r="O13" s="36">
        <f t="shared" si="0"/>
        <v>35</v>
      </c>
    </row>
    <row r="14" spans="1:15" ht="12.75">
      <c r="A14" s="71">
        <v>2001</v>
      </c>
      <c r="B14" s="64" t="s">
        <v>19</v>
      </c>
      <c r="C14" s="65" t="s">
        <v>54</v>
      </c>
      <c r="D14" s="66">
        <v>21</v>
      </c>
      <c r="E14" s="64">
        <v>21</v>
      </c>
      <c r="F14" s="65" t="s">
        <v>53</v>
      </c>
      <c r="G14" s="64">
        <v>28.9</v>
      </c>
      <c r="H14" s="64">
        <v>6</v>
      </c>
      <c r="I14" s="65"/>
      <c r="J14" s="66"/>
      <c r="K14" s="64"/>
      <c r="L14" s="65"/>
      <c r="M14" s="64"/>
      <c r="N14" s="64"/>
      <c r="O14" s="36">
        <f t="shared" si="0"/>
        <v>27</v>
      </c>
    </row>
    <row r="15" spans="1:15" ht="12.75">
      <c r="A15" s="71">
        <v>2002</v>
      </c>
      <c r="B15" s="64" t="s">
        <v>20</v>
      </c>
      <c r="C15" s="65" t="s">
        <v>53</v>
      </c>
      <c r="D15" s="64">
        <v>21.51</v>
      </c>
      <c r="E15" s="64">
        <v>14</v>
      </c>
      <c r="F15" s="65" t="s">
        <v>53</v>
      </c>
      <c r="G15" s="64">
        <v>24.44</v>
      </c>
      <c r="H15" s="64">
        <v>3</v>
      </c>
      <c r="I15" s="65"/>
      <c r="J15" s="64"/>
      <c r="K15" s="64"/>
      <c r="L15" s="65"/>
      <c r="M15" s="64"/>
      <c r="N15" s="64"/>
      <c r="O15" s="36">
        <f t="shared" si="0"/>
        <v>17</v>
      </c>
    </row>
    <row r="16" spans="1:15" ht="12.75">
      <c r="A16" s="71">
        <v>2003</v>
      </c>
      <c r="B16" s="64" t="s">
        <v>8</v>
      </c>
      <c r="C16" s="65" t="s">
        <v>54</v>
      </c>
      <c r="D16" s="67">
        <v>21.2</v>
      </c>
      <c r="E16" s="64">
        <v>13</v>
      </c>
      <c r="F16" s="65" t="s">
        <v>53</v>
      </c>
      <c r="G16" s="64">
        <v>25.67</v>
      </c>
      <c r="H16" s="64">
        <v>3</v>
      </c>
      <c r="I16" s="65"/>
      <c r="J16" s="67"/>
      <c r="K16" s="64"/>
      <c r="L16" s="65"/>
      <c r="M16" s="64"/>
      <c r="N16" s="64"/>
      <c r="O16" s="36">
        <f t="shared" si="0"/>
        <v>16</v>
      </c>
    </row>
    <row r="17" spans="1:15" ht="12.75">
      <c r="A17" s="71">
        <v>2004</v>
      </c>
      <c r="B17" s="64" t="s">
        <v>22</v>
      </c>
      <c r="C17" s="65" t="s">
        <v>54</v>
      </c>
      <c r="D17" s="64">
        <v>20.24</v>
      </c>
      <c r="E17" s="64">
        <v>13</v>
      </c>
      <c r="F17" s="65" t="s">
        <v>53</v>
      </c>
      <c r="G17" s="64">
        <v>25.53</v>
      </c>
      <c r="H17" s="64">
        <v>4</v>
      </c>
      <c r="I17" s="65"/>
      <c r="J17" s="64"/>
      <c r="K17" s="64"/>
      <c r="L17" s="65"/>
      <c r="M17" s="64"/>
      <c r="N17" s="64"/>
      <c r="O17" s="36">
        <f t="shared" si="0"/>
        <v>17</v>
      </c>
    </row>
    <row r="18" spans="1:15" ht="12.75">
      <c r="A18" s="71">
        <v>2005</v>
      </c>
      <c r="B18" s="64" t="s">
        <v>24</v>
      </c>
      <c r="C18" s="65" t="s">
        <v>54</v>
      </c>
      <c r="D18" s="64">
        <v>18.56</v>
      </c>
      <c r="E18" s="64">
        <v>12</v>
      </c>
      <c r="F18" s="65" t="s">
        <v>53</v>
      </c>
      <c r="G18" s="64">
        <v>26.09</v>
      </c>
      <c r="H18" s="64">
        <v>3</v>
      </c>
      <c r="I18" s="65"/>
      <c r="J18" s="64"/>
      <c r="K18" s="64"/>
      <c r="L18" s="65"/>
      <c r="M18" s="64"/>
      <c r="N18" s="64"/>
      <c r="O18" s="36">
        <f t="shared" si="0"/>
        <v>15</v>
      </c>
    </row>
    <row r="19" spans="1:15" ht="12.75">
      <c r="A19" s="71">
        <v>2006</v>
      </c>
      <c r="B19" s="64" t="s">
        <v>15</v>
      </c>
      <c r="C19" s="65" t="s">
        <v>29</v>
      </c>
      <c r="D19" s="67">
        <v>19.2</v>
      </c>
      <c r="E19" s="64">
        <v>11</v>
      </c>
      <c r="F19" s="65" t="s">
        <v>53</v>
      </c>
      <c r="G19" s="64">
        <v>23.28</v>
      </c>
      <c r="H19" s="64">
        <v>7</v>
      </c>
      <c r="I19" s="65"/>
      <c r="J19" s="67"/>
      <c r="K19" s="64"/>
      <c r="L19" s="65"/>
      <c r="M19" s="64"/>
      <c r="N19" s="64"/>
      <c r="O19" s="36">
        <f t="shared" si="0"/>
        <v>18</v>
      </c>
    </row>
    <row r="20" spans="1:15" ht="12.75">
      <c r="A20" s="71">
        <v>2007</v>
      </c>
      <c r="B20" s="64" t="s">
        <v>26</v>
      </c>
      <c r="C20" s="65" t="s">
        <v>53</v>
      </c>
      <c r="D20" s="64">
        <v>19.93</v>
      </c>
      <c r="E20" s="64">
        <v>16</v>
      </c>
      <c r="F20" s="65" t="s">
        <v>39</v>
      </c>
      <c r="G20" s="64">
        <v>26.53</v>
      </c>
      <c r="H20" s="64">
        <v>6</v>
      </c>
      <c r="I20" s="65"/>
      <c r="J20" s="64"/>
      <c r="K20" s="64"/>
      <c r="L20" s="65"/>
      <c r="M20" s="64"/>
      <c r="N20" s="64"/>
      <c r="O20" s="36">
        <f t="shared" si="0"/>
        <v>22</v>
      </c>
    </row>
    <row r="21" spans="1:15" ht="12.75">
      <c r="A21" s="71">
        <v>2008</v>
      </c>
      <c r="B21" s="64" t="s">
        <v>27</v>
      </c>
      <c r="C21" s="65" t="s">
        <v>6</v>
      </c>
      <c r="D21" s="64">
        <v>17.45</v>
      </c>
      <c r="E21" s="64">
        <v>25</v>
      </c>
      <c r="F21" s="65" t="s">
        <v>53</v>
      </c>
      <c r="G21" s="64">
        <v>27.51</v>
      </c>
      <c r="H21" s="64">
        <v>8</v>
      </c>
      <c r="I21" s="65"/>
      <c r="J21" s="64"/>
      <c r="K21" s="64"/>
      <c r="L21" s="65"/>
      <c r="M21" s="64"/>
      <c r="N21" s="64"/>
      <c r="O21" s="36">
        <f t="shared" si="0"/>
        <v>33</v>
      </c>
    </row>
    <row r="22" spans="1:15" ht="12.75">
      <c r="A22" s="71">
        <v>2009</v>
      </c>
      <c r="B22" s="64" t="s">
        <v>28</v>
      </c>
      <c r="C22" s="65" t="s">
        <v>39</v>
      </c>
      <c r="D22" s="76">
        <v>17.36</v>
      </c>
      <c r="E22" s="64">
        <v>20</v>
      </c>
      <c r="F22" s="65" t="s">
        <v>112</v>
      </c>
      <c r="G22" s="76">
        <v>23.19</v>
      </c>
      <c r="H22" s="64">
        <v>8</v>
      </c>
      <c r="I22" s="65"/>
      <c r="J22" s="76"/>
      <c r="K22" s="64"/>
      <c r="L22" s="65"/>
      <c r="M22" s="76"/>
      <c r="N22" s="64"/>
      <c r="O22" s="36">
        <f t="shared" si="0"/>
        <v>28</v>
      </c>
    </row>
    <row r="23" spans="1:15" ht="12.75">
      <c r="A23" s="72">
        <v>2010</v>
      </c>
      <c r="B23" s="73" t="s">
        <v>25</v>
      </c>
      <c r="C23" s="74" t="s">
        <v>117</v>
      </c>
      <c r="D23" s="75">
        <v>17.4</v>
      </c>
      <c r="E23" s="73">
        <v>21</v>
      </c>
      <c r="F23" s="74" t="s">
        <v>6</v>
      </c>
      <c r="G23" s="75">
        <v>23.3</v>
      </c>
      <c r="H23" s="73">
        <v>10</v>
      </c>
      <c r="I23" s="74"/>
      <c r="J23" s="75"/>
      <c r="K23" s="73"/>
      <c r="L23" s="74"/>
      <c r="M23" s="75"/>
      <c r="N23" s="73"/>
      <c r="O23" s="36">
        <f t="shared" si="0"/>
        <v>31</v>
      </c>
    </row>
    <row r="24" spans="1:15" ht="12.75">
      <c r="A24" s="72">
        <v>2011</v>
      </c>
      <c r="B24" s="73" t="s">
        <v>18</v>
      </c>
      <c r="C24" s="74" t="s">
        <v>29</v>
      </c>
      <c r="D24" s="129">
        <v>16.74</v>
      </c>
      <c r="E24" s="73">
        <v>19</v>
      </c>
      <c r="F24" s="74" t="s">
        <v>6</v>
      </c>
      <c r="G24" s="75">
        <v>22.86</v>
      </c>
      <c r="H24" s="73">
        <v>9</v>
      </c>
      <c r="I24" s="74"/>
      <c r="J24" s="75"/>
      <c r="K24" s="73"/>
      <c r="L24" s="74"/>
      <c r="M24" s="75"/>
      <c r="N24" s="73"/>
      <c r="O24" s="36">
        <f t="shared" si="0"/>
        <v>28</v>
      </c>
    </row>
    <row r="25" spans="1:15" ht="12.75">
      <c r="A25" s="71">
        <v>2012</v>
      </c>
      <c r="B25" s="64" t="s">
        <v>31</v>
      </c>
      <c r="C25" s="65" t="s">
        <v>40</v>
      </c>
      <c r="D25" s="76">
        <v>18.18</v>
      </c>
      <c r="E25" s="64">
        <v>16</v>
      </c>
      <c r="F25" s="65" t="s">
        <v>147</v>
      </c>
      <c r="G25" s="135">
        <v>22.69</v>
      </c>
      <c r="H25" s="64">
        <v>13</v>
      </c>
      <c r="I25" s="65"/>
      <c r="J25" s="76"/>
      <c r="K25" s="64"/>
      <c r="L25" s="65"/>
      <c r="M25" s="76"/>
      <c r="N25" s="64"/>
      <c r="O25" s="36">
        <f t="shared" si="0"/>
        <v>29</v>
      </c>
    </row>
    <row r="26" spans="1:15" ht="12.75">
      <c r="A26" s="71">
        <v>2013</v>
      </c>
      <c r="B26" s="64" t="s">
        <v>21</v>
      </c>
      <c r="C26" s="65" t="s">
        <v>155</v>
      </c>
      <c r="D26" s="76">
        <v>17.79</v>
      </c>
      <c r="E26" s="64">
        <v>18</v>
      </c>
      <c r="F26" s="65" t="s">
        <v>147</v>
      </c>
      <c r="G26" s="76">
        <v>22.72</v>
      </c>
      <c r="H26" s="64">
        <v>12</v>
      </c>
      <c r="I26" s="65"/>
      <c r="J26" s="76"/>
      <c r="K26" s="64"/>
      <c r="L26" s="65"/>
      <c r="M26" s="76"/>
      <c r="N26" s="64"/>
      <c r="O26" s="36">
        <f t="shared" si="0"/>
        <v>30</v>
      </c>
    </row>
    <row r="27" spans="1:15" ht="13.5" thickBot="1">
      <c r="A27" s="131">
        <v>2014</v>
      </c>
      <c r="B27" s="132" t="s">
        <v>34</v>
      </c>
      <c r="C27" s="133" t="s">
        <v>54</v>
      </c>
      <c r="D27" s="134">
        <v>17.892</v>
      </c>
      <c r="E27" s="132">
        <v>14</v>
      </c>
      <c r="F27" s="133" t="s">
        <v>38</v>
      </c>
      <c r="G27" s="134">
        <v>23.868</v>
      </c>
      <c r="H27" s="132">
        <v>7</v>
      </c>
      <c r="I27" s="133" t="s">
        <v>119</v>
      </c>
      <c r="J27" s="134">
        <v>20.125</v>
      </c>
      <c r="K27" s="132">
        <v>7</v>
      </c>
      <c r="L27" s="133" t="s">
        <v>129</v>
      </c>
      <c r="M27" s="134">
        <v>26.377</v>
      </c>
      <c r="N27" s="132">
        <v>3</v>
      </c>
      <c r="O27" s="183">
        <f t="shared" si="0"/>
        <v>31</v>
      </c>
    </row>
    <row r="28" spans="1:8" ht="12.75">
      <c r="A28" s="307" t="s">
        <v>116</v>
      </c>
      <c r="B28" s="307"/>
      <c r="C28" s="307"/>
      <c r="D28" s="307"/>
      <c r="E28" s="307"/>
      <c r="F28" s="307"/>
      <c r="G28" s="307"/>
      <c r="H28" s="307"/>
    </row>
    <row r="29" spans="1:8" ht="12.75">
      <c r="A29" s="309" t="s">
        <v>183</v>
      </c>
      <c r="B29" s="309"/>
      <c r="C29" s="309"/>
      <c r="D29" s="309"/>
      <c r="E29" s="309"/>
      <c r="F29" s="309"/>
      <c r="G29" s="7"/>
      <c r="H29" s="6"/>
    </row>
    <row r="30" spans="1:8" ht="12.75">
      <c r="A30" s="6"/>
      <c r="B30" s="6"/>
      <c r="C30" s="5"/>
      <c r="D30" s="7"/>
      <c r="E30" s="6"/>
      <c r="F30" s="5"/>
      <c r="G30" s="7"/>
      <c r="H30" s="6"/>
    </row>
    <row r="31" spans="1:8" ht="12.75">
      <c r="A31" s="6"/>
      <c r="B31" s="6"/>
      <c r="C31" s="5"/>
      <c r="D31" s="6"/>
      <c r="E31" s="6"/>
      <c r="F31" s="5"/>
      <c r="G31" s="6"/>
      <c r="H31" s="6"/>
    </row>
    <row r="32" spans="1:8" ht="12.75">
      <c r="A32" s="6"/>
      <c r="B32" s="6"/>
      <c r="C32" s="5"/>
      <c r="D32" s="6"/>
      <c r="E32" s="6"/>
      <c r="F32" s="5"/>
      <c r="G32" s="6"/>
      <c r="H32" s="6"/>
    </row>
    <row r="33" spans="1:8" ht="12.75">
      <c r="A33" s="6"/>
      <c r="B33" s="6"/>
      <c r="C33" s="5"/>
      <c r="D33" s="6"/>
      <c r="E33" s="6"/>
      <c r="F33" s="5"/>
      <c r="G33" s="6"/>
      <c r="H33" s="6"/>
    </row>
    <row r="34" spans="1:8" ht="12.75">
      <c r="A34" s="6"/>
      <c r="B34" s="6"/>
      <c r="C34" s="5"/>
      <c r="D34" s="6"/>
      <c r="E34" s="6"/>
      <c r="F34" s="5"/>
      <c r="G34" s="6"/>
      <c r="H34" s="6"/>
    </row>
    <row r="35" spans="1:8" ht="12.75">
      <c r="A35" s="6"/>
      <c r="B35" s="6"/>
      <c r="C35" s="5"/>
      <c r="D35" s="6"/>
      <c r="E35" s="6"/>
      <c r="F35" s="5"/>
      <c r="G35" s="6"/>
      <c r="H35" s="6"/>
    </row>
    <row r="36" spans="1:8" ht="12.75">
      <c r="A36" s="5"/>
      <c r="B36" s="5"/>
      <c r="C36" s="5"/>
      <c r="D36" s="5"/>
      <c r="E36" s="5"/>
      <c r="F36" s="5"/>
      <c r="G36" s="5"/>
      <c r="H36" s="5"/>
    </row>
  </sheetData>
  <sheetProtection/>
  <mergeCells count="5">
    <mergeCell ref="A2:H2"/>
    <mergeCell ref="A3:H3"/>
    <mergeCell ref="A28:H28"/>
    <mergeCell ref="A1:H1"/>
    <mergeCell ref="A29:F29"/>
  </mergeCells>
  <printOptions/>
  <pageMargins left="0.75" right="0.75" top="1" bottom="1" header="0.4921259845" footer="0.492125984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showGridLines="0" zoomScalePageLayoutView="0" workbookViewId="0" topLeftCell="A6">
      <selection activeCell="A15" sqref="A15"/>
    </sheetView>
  </sheetViews>
  <sheetFormatPr defaultColWidth="9.00390625" defaultRowHeight="12.75"/>
  <cols>
    <col min="1" max="1" width="3.75390625" style="40" customWidth="1"/>
    <col min="2" max="2" width="20.375" style="51" bestFit="1" customWidth="1"/>
    <col min="3" max="23" width="3.125" style="51" customWidth="1"/>
    <col min="24" max="24" width="4.00390625" style="51" customWidth="1"/>
    <col min="25" max="16384" width="9.125" style="40" customWidth="1"/>
  </cols>
  <sheetData>
    <row r="1" spans="1:24" ht="12.75">
      <c r="A1" s="312" t="s">
        <v>165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4"/>
    </row>
    <row r="2" spans="1:24" ht="13.5" thickBot="1">
      <c r="A2" s="315"/>
      <c r="B2" s="316"/>
      <c r="C2" s="316"/>
      <c r="D2" s="316"/>
      <c r="E2" s="316"/>
      <c r="F2" s="316"/>
      <c r="G2" s="316"/>
      <c r="H2" s="316"/>
      <c r="I2" s="317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8"/>
    </row>
    <row r="3" spans="1:27" ht="12.75" customHeight="1" thickBot="1">
      <c r="A3" s="13"/>
      <c r="B3" s="322"/>
      <c r="C3" s="14"/>
      <c r="D3" s="14"/>
      <c r="E3" s="14"/>
      <c r="F3" s="15"/>
      <c r="G3" s="15"/>
      <c r="H3" s="41" t="s">
        <v>59</v>
      </c>
      <c r="I3" s="41" t="s">
        <v>59</v>
      </c>
      <c r="J3" s="184"/>
      <c r="K3" s="185"/>
      <c r="L3" s="78"/>
      <c r="M3" s="14"/>
      <c r="N3" s="15"/>
      <c r="O3" s="14"/>
      <c r="P3" s="14"/>
      <c r="Q3" s="14"/>
      <c r="R3" s="14"/>
      <c r="S3" s="15"/>
      <c r="T3" s="15"/>
      <c r="U3" s="14"/>
      <c r="V3" s="15"/>
      <c r="W3" s="17"/>
      <c r="X3" s="13"/>
      <c r="AA3" s="186"/>
    </row>
    <row r="4" spans="1:24" ht="10.5" customHeight="1">
      <c r="A4" s="18"/>
      <c r="B4" s="321"/>
      <c r="C4" s="19"/>
      <c r="D4" s="19"/>
      <c r="E4" s="20" t="s">
        <v>69</v>
      </c>
      <c r="F4" s="24" t="s">
        <v>60</v>
      </c>
      <c r="G4" s="20"/>
      <c r="H4" s="187" t="s">
        <v>60</v>
      </c>
      <c r="I4" s="188"/>
      <c r="J4" s="189"/>
      <c r="K4" s="190"/>
      <c r="L4" s="19"/>
      <c r="M4" s="19"/>
      <c r="N4" s="22"/>
      <c r="O4" s="19"/>
      <c r="P4" s="19"/>
      <c r="Q4" s="19"/>
      <c r="R4" s="19"/>
      <c r="S4" s="22"/>
      <c r="T4" s="22"/>
      <c r="U4" s="19"/>
      <c r="V4" s="22"/>
      <c r="W4" s="23"/>
      <c r="X4" s="18"/>
    </row>
    <row r="5" spans="1:24" ht="10.5" customHeight="1">
      <c r="A5" s="18"/>
      <c r="B5" s="321"/>
      <c r="C5" s="19"/>
      <c r="D5" s="24" t="s">
        <v>60</v>
      </c>
      <c r="E5" s="20" t="s">
        <v>67</v>
      </c>
      <c r="F5" s="24" t="s">
        <v>61</v>
      </c>
      <c r="G5" s="20"/>
      <c r="H5" s="191" t="s">
        <v>61</v>
      </c>
      <c r="I5" s="191"/>
      <c r="J5" s="192"/>
      <c r="K5" s="193"/>
      <c r="L5" s="24"/>
      <c r="M5" s="19"/>
      <c r="N5" s="24" t="s">
        <v>62</v>
      </c>
      <c r="O5" s="25" t="s">
        <v>63</v>
      </c>
      <c r="P5" s="24"/>
      <c r="Q5" s="19"/>
      <c r="R5" s="19"/>
      <c r="S5" s="22"/>
      <c r="T5" s="22"/>
      <c r="U5" s="19"/>
      <c r="V5" s="22" t="s">
        <v>80</v>
      </c>
      <c r="W5" s="23"/>
      <c r="X5" s="18" t="s">
        <v>65</v>
      </c>
    </row>
    <row r="6" spans="1:26" ht="10.5" customHeight="1">
      <c r="A6" s="18"/>
      <c r="B6" s="321"/>
      <c r="C6" s="19"/>
      <c r="D6" s="24" t="s">
        <v>61</v>
      </c>
      <c r="E6" s="20" t="s">
        <v>72</v>
      </c>
      <c r="F6" s="24" t="s">
        <v>64</v>
      </c>
      <c r="G6" s="20"/>
      <c r="H6" s="191" t="s">
        <v>64</v>
      </c>
      <c r="I6" s="191" t="s">
        <v>65</v>
      </c>
      <c r="J6" s="192"/>
      <c r="K6" s="193"/>
      <c r="L6" s="24"/>
      <c r="M6" s="19"/>
      <c r="N6" s="24" t="s">
        <v>64</v>
      </c>
      <c r="O6" s="25" t="s">
        <v>66</v>
      </c>
      <c r="P6" s="24"/>
      <c r="Q6" s="20" t="s">
        <v>60</v>
      </c>
      <c r="R6" s="24" t="s">
        <v>60</v>
      </c>
      <c r="S6" s="20" t="s">
        <v>65</v>
      </c>
      <c r="T6" s="20"/>
      <c r="U6" s="24"/>
      <c r="V6" s="20" t="s">
        <v>78</v>
      </c>
      <c r="W6" s="26"/>
      <c r="X6" s="18" t="s">
        <v>76</v>
      </c>
      <c r="Z6" s="8"/>
    </row>
    <row r="7" spans="1:26" ht="10.5" customHeight="1">
      <c r="A7" s="18"/>
      <c r="B7" s="321" t="s">
        <v>58</v>
      </c>
      <c r="C7" s="24"/>
      <c r="D7" s="24" t="s">
        <v>64</v>
      </c>
      <c r="E7" s="20" t="s">
        <v>64</v>
      </c>
      <c r="F7" s="24" t="s">
        <v>68</v>
      </c>
      <c r="G7" s="20"/>
      <c r="H7" s="191" t="s">
        <v>68</v>
      </c>
      <c r="I7" s="191" t="s">
        <v>67</v>
      </c>
      <c r="J7" s="192"/>
      <c r="L7" s="24" t="s">
        <v>60</v>
      </c>
      <c r="M7" s="19"/>
      <c r="N7" s="24" t="s">
        <v>69</v>
      </c>
      <c r="O7" s="25" t="s">
        <v>67</v>
      </c>
      <c r="P7" s="24"/>
      <c r="Q7" s="20" t="s">
        <v>61</v>
      </c>
      <c r="R7" s="24" t="s">
        <v>61</v>
      </c>
      <c r="S7" s="20" t="s">
        <v>67</v>
      </c>
      <c r="T7" s="20"/>
      <c r="U7" s="24"/>
      <c r="V7" s="20" t="s">
        <v>98</v>
      </c>
      <c r="W7" s="26" t="s">
        <v>70</v>
      </c>
      <c r="X7" s="27" t="s">
        <v>91</v>
      </c>
      <c r="Z7" s="8"/>
    </row>
    <row r="8" spans="1:26" ht="10.5" customHeight="1">
      <c r="A8" s="27" t="s">
        <v>71</v>
      </c>
      <c r="B8" s="321"/>
      <c r="C8" s="24"/>
      <c r="D8" s="24" t="s">
        <v>69</v>
      </c>
      <c r="E8" s="20" t="s">
        <v>75</v>
      </c>
      <c r="F8" s="24" t="s">
        <v>72</v>
      </c>
      <c r="G8" s="20"/>
      <c r="H8" s="191" t="s">
        <v>72</v>
      </c>
      <c r="I8" s="191" t="s">
        <v>72</v>
      </c>
      <c r="J8" s="192" t="s">
        <v>62</v>
      </c>
      <c r="L8" s="24" t="s">
        <v>72</v>
      </c>
      <c r="M8" s="19"/>
      <c r="N8" s="24" t="s">
        <v>73</v>
      </c>
      <c r="O8" s="25" t="s">
        <v>74</v>
      </c>
      <c r="P8" s="24"/>
      <c r="Q8" s="20" t="s">
        <v>64</v>
      </c>
      <c r="R8" s="24" t="s">
        <v>64</v>
      </c>
      <c r="S8" s="20" t="s">
        <v>72</v>
      </c>
      <c r="T8" s="20"/>
      <c r="U8" s="24" t="s">
        <v>75</v>
      </c>
      <c r="V8" s="20" t="s">
        <v>67</v>
      </c>
      <c r="W8" s="26" t="s">
        <v>73</v>
      </c>
      <c r="X8" s="27" t="s">
        <v>166</v>
      </c>
      <c r="Z8" s="8"/>
    </row>
    <row r="9" spans="1:26" ht="10.5" customHeight="1">
      <c r="A9" s="27" t="s">
        <v>76</v>
      </c>
      <c r="B9" s="321"/>
      <c r="C9" s="24"/>
      <c r="D9" s="24" t="s">
        <v>73</v>
      </c>
      <c r="E9" s="20" t="s">
        <v>79</v>
      </c>
      <c r="F9" s="24" t="s">
        <v>78</v>
      </c>
      <c r="G9" s="20"/>
      <c r="H9" s="191" t="s">
        <v>78</v>
      </c>
      <c r="I9" s="191" t="s">
        <v>78</v>
      </c>
      <c r="J9" s="192" t="s">
        <v>84</v>
      </c>
      <c r="L9" s="24" t="s">
        <v>66</v>
      </c>
      <c r="M9" s="20" t="s">
        <v>68</v>
      </c>
      <c r="N9" s="24" t="s">
        <v>61</v>
      </c>
      <c r="O9" s="25" t="s">
        <v>79</v>
      </c>
      <c r="P9" s="24" t="s">
        <v>80</v>
      </c>
      <c r="Q9" s="20" t="s">
        <v>65</v>
      </c>
      <c r="R9" s="24" t="s">
        <v>60</v>
      </c>
      <c r="S9" s="20" t="s">
        <v>78</v>
      </c>
      <c r="T9" s="20" t="s">
        <v>60</v>
      </c>
      <c r="U9" s="24" t="s">
        <v>66</v>
      </c>
      <c r="V9" s="20" t="s">
        <v>66</v>
      </c>
      <c r="W9" s="26" t="s">
        <v>66</v>
      </c>
      <c r="X9" s="27"/>
      <c r="Z9" s="8"/>
    </row>
    <row r="10" spans="1:26" ht="10.5" customHeight="1">
      <c r="A10" s="27" t="s">
        <v>81</v>
      </c>
      <c r="B10" s="321"/>
      <c r="C10" s="24"/>
      <c r="D10" s="24" t="s">
        <v>61</v>
      </c>
      <c r="E10" s="20" t="s">
        <v>72</v>
      </c>
      <c r="F10" s="24" t="s">
        <v>67</v>
      </c>
      <c r="G10" s="20" t="s">
        <v>68</v>
      </c>
      <c r="H10" s="191" t="s">
        <v>67</v>
      </c>
      <c r="I10" s="191" t="s">
        <v>83</v>
      </c>
      <c r="J10" s="192" t="s">
        <v>93</v>
      </c>
      <c r="K10" s="193" t="s">
        <v>68</v>
      </c>
      <c r="L10" s="24" t="s">
        <v>67</v>
      </c>
      <c r="M10" s="20" t="s">
        <v>84</v>
      </c>
      <c r="N10" s="24" t="s">
        <v>77</v>
      </c>
      <c r="O10" s="25" t="s">
        <v>85</v>
      </c>
      <c r="P10" s="24" t="s">
        <v>73</v>
      </c>
      <c r="Q10" s="20" t="s">
        <v>82</v>
      </c>
      <c r="R10" s="24" t="s">
        <v>79</v>
      </c>
      <c r="S10" s="20" t="s">
        <v>83</v>
      </c>
      <c r="T10" s="20" t="s">
        <v>72</v>
      </c>
      <c r="U10" s="24" t="s">
        <v>67</v>
      </c>
      <c r="V10" s="20" t="s">
        <v>72</v>
      </c>
      <c r="W10" s="26" t="s">
        <v>77</v>
      </c>
      <c r="X10" s="27"/>
      <c r="Z10" s="8"/>
    </row>
    <row r="11" spans="1:24" ht="10.5" customHeight="1">
      <c r="A11" s="27" t="s">
        <v>86</v>
      </c>
      <c r="B11" s="321"/>
      <c r="C11" s="24" t="s">
        <v>60</v>
      </c>
      <c r="D11" s="24" t="s">
        <v>77</v>
      </c>
      <c r="E11" s="20" t="s">
        <v>77</v>
      </c>
      <c r="F11" s="24" t="s">
        <v>85</v>
      </c>
      <c r="G11" s="20" t="s">
        <v>72</v>
      </c>
      <c r="H11" s="191" t="s">
        <v>85</v>
      </c>
      <c r="I11" s="191" t="s">
        <v>79</v>
      </c>
      <c r="J11" s="192" t="s">
        <v>78</v>
      </c>
      <c r="K11" s="193" t="s">
        <v>72</v>
      </c>
      <c r="L11" s="24" t="s">
        <v>72</v>
      </c>
      <c r="M11" s="20" t="s">
        <v>88</v>
      </c>
      <c r="N11" s="24" t="s">
        <v>78</v>
      </c>
      <c r="O11" s="25" t="s">
        <v>74</v>
      </c>
      <c r="P11" s="24" t="s">
        <v>66</v>
      </c>
      <c r="Q11" s="20" t="s">
        <v>89</v>
      </c>
      <c r="R11" s="24" t="s">
        <v>90</v>
      </c>
      <c r="S11" s="20" t="s">
        <v>79</v>
      </c>
      <c r="T11" s="20" t="s">
        <v>66</v>
      </c>
      <c r="U11" s="24" t="s">
        <v>85</v>
      </c>
      <c r="V11" s="20" t="s">
        <v>79</v>
      </c>
      <c r="W11" s="26" t="s">
        <v>67</v>
      </c>
      <c r="X11" s="27" t="s">
        <v>110</v>
      </c>
    </row>
    <row r="12" spans="1:24" ht="10.5" customHeight="1">
      <c r="A12" s="27" t="s">
        <v>91</v>
      </c>
      <c r="B12" s="321"/>
      <c r="C12" s="24" t="s">
        <v>85</v>
      </c>
      <c r="D12" s="24" t="s">
        <v>78</v>
      </c>
      <c r="E12" s="20" t="s">
        <v>78</v>
      </c>
      <c r="F12" s="24" t="s">
        <v>74</v>
      </c>
      <c r="G12" s="20" t="s">
        <v>92</v>
      </c>
      <c r="H12" s="191" t="s">
        <v>74</v>
      </c>
      <c r="I12" s="191" t="s">
        <v>85</v>
      </c>
      <c r="J12" s="192" t="s">
        <v>85</v>
      </c>
      <c r="K12" s="193" t="s">
        <v>66</v>
      </c>
      <c r="L12" s="24" t="s">
        <v>73</v>
      </c>
      <c r="M12" s="20" t="s">
        <v>67</v>
      </c>
      <c r="N12" s="24" t="s">
        <v>93</v>
      </c>
      <c r="O12" s="25" t="s">
        <v>78</v>
      </c>
      <c r="P12" s="24" t="s">
        <v>74</v>
      </c>
      <c r="Q12" s="20" t="s">
        <v>72</v>
      </c>
      <c r="R12" s="24" t="s">
        <v>79</v>
      </c>
      <c r="S12" s="20" t="s">
        <v>85</v>
      </c>
      <c r="T12" s="20" t="s">
        <v>94</v>
      </c>
      <c r="U12" s="24" t="s">
        <v>67</v>
      </c>
      <c r="V12" s="20" t="s">
        <v>85</v>
      </c>
      <c r="W12" s="26" t="s">
        <v>95</v>
      </c>
      <c r="X12" s="27" t="s">
        <v>110</v>
      </c>
    </row>
    <row r="13" spans="1:24" ht="10.5" customHeight="1">
      <c r="A13" s="27" t="s">
        <v>96</v>
      </c>
      <c r="B13" s="321"/>
      <c r="C13" s="24" t="s">
        <v>78</v>
      </c>
      <c r="D13" s="24" t="s">
        <v>97</v>
      </c>
      <c r="E13" s="20" t="s">
        <v>74</v>
      </c>
      <c r="F13" s="24" t="s">
        <v>78</v>
      </c>
      <c r="G13" s="20" t="s">
        <v>77</v>
      </c>
      <c r="H13" s="191" t="s">
        <v>78</v>
      </c>
      <c r="I13" s="191" t="s">
        <v>97</v>
      </c>
      <c r="J13" s="192" t="s">
        <v>74</v>
      </c>
      <c r="K13" s="193" t="s">
        <v>90</v>
      </c>
      <c r="L13" s="24" t="s">
        <v>74</v>
      </c>
      <c r="M13" s="20" t="s">
        <v>85</v>
      </c>
      <c r="N13" s="24" t="s">
        <v>98</v>
      </c>
      <c r="O13" s="25" t="s">
        <v>97</v>
      </c>
      <c r="P13" s="24" t="s">
        <v>94</v>
      </c>
      <c r="Q13" s="20" t="s">
        <v>66</v>
      </c>
      <c r="R13" s="24" t="s">
        <v>72</v>
      </c>
      <c r="S13" s="20" t="s">
        <v>97</v>
      </c>
      <c r="T13" s="20" t="s">
        <v>99</v>
      </c>
      <c r="U13" s="24" t="s">
        <v>74</v>
      </c>
      <c r="V13" s="20" t="s">
        <v>97</v>
      </c>
      <c r="W13" s="26" t="s">
        <v>79</v>
      </c>
      <c r="X13" s="27" t="s">
        <v>110</v>
      </c>
    </row>
    <row r="14" spans="1:24" ht="10.5" customHeight="1" thickBot="1">
      <c r="A14" s="27" t="s">
        <v>100</v>
      </c>
      <c r="B14" s="321"/>
      <c r="C14" s="28" t="s">
        <v>72</v>
      </c>
      <c r="D14" s="28" t="s">
        <v>67</v>
      </c>
      <c r="E14" s="29" t="s">
        <v>67</v>
      </c>
      <c r="F14" s="28" t="s">
        <v>98</v>
      </c>
      <c r="G14" s="29" t="s">
        <v>67</v>
      </c>
      <c r="H14" s="194" t="s">
        <v>98</v>
      </c>
      <c r="I14" s="194" t="s">
        <v>73</v>
      </c>
      <c r="J14" s="195" t="s">
        <v>94</v>
      </c>
      <c r="K14" s="196" t="s">
        <v>67</v>
      </c>
      <c r="L14" s="28" t="s">
        <v>94</v>
      </c>
      <c r="M14" s="29" t="s">
        <v>67</v>
      </c>
      <c r="N14" s="28" t="s">
        <v>67</v>
      </c>
      <c r="O14" s="30" t="s">
        <v>67</v>
      </c>
      <c r="P14" s="28" t="s">
        <v>66</v>
      </c>
      <c r="Q14" s="29" t="s">
        <v>101</v>
      </c>
      <c r="R14" s="28" t="s">
        <v>67</v>
      </c>
      <c r="S14" s="29" t="s">
        <v>73</v>
      </c>
      <c r="T14" s="29" t="s">
        <v>73</v>
      </c>
      <c r="U14" s="28" t="s">
        <v>82</v>
      </c>
      <c r="V14" s="29" t="s">
        <v>73</v>
      </c>
      <c r="W14" s="31" t="s">
        <v>85</v>
      </c>
      <c r="X14" s="27" t="s">
        <v>110</v>
      </c>
    </row>
    <row r="15" spans="1:24" ht="12.75">
      <c r="A15" s="197" t="s">
        <v>5</v>
      </c>
      <c r="B15" s="198" t="s">
        <v>167</v>
      </c>
      <c r="C15" s="81">
        <v>20</v>
      </c>
      <c r="D15" s="42">
        <v>20</v>
      </c>
      <c r="E15" s="42">
        <v>15</v>
      </c>
      <c r="F15" s="43">
        <v>19</v>
      </c>
      <c r="G15" s="54">
        <v>19</v>
      </c>
      <c r="H15" s="199"/>
      <c r="I15" s="199">
        <v>1</v>
      </c>
      <c r="J15" s="44">
        <v>18</v>
      </c>
      <c r="K15" s="42">
        <v>17</v>
      </c>
      <c r="L15" s="42">
        <v>20</v>
      </c>
      <c r="M15" s="42">
        <v>15</v>
      </c>
      <c r="N15" s="275"/>
      <c r="O15" s="42"/>
      <c r="P15" s="42"/>
      <c r="Q15" s="42"/>
      <c r="R15" s="42"/>
      <c r="S15" s="43"/>
      <c r="T15" s="43"/>
      <c r="U15" s="42"/>
      <c r="V15" s="43"/>
      <c r="W15" s="45"/>
      <c r="X15" s="46">
        <f aca="true" t="shared" si="0" ref="X15:X43">SUM(C15:W15)</f>
        <v>164</v>
      </c>
    </row>
    <row r="16" spans="1:24" ht="12.75">
      <c r="A16" s="200" t="s">
        <v>7</v>
      </c>
      <c r="B16" s="201" t="s">
        <v>6</v>
      </c>
      <c r="C16" s="82">
        <v>13</v>
      </c>
      <c r="D16" s="47">
        <v>18</v>
      </c>
      <c r="E16" s="47">
        <v>19</v>
      </c>
      <c r="F16" s="48">
        <v>17</v>
      </c>
      <c r="G16" s="121">
        <v>16</v>
      </c>
      <c r="H16" s="202"/>
      <c r="I16" s="202">
        <v>15</v>
      </c>
      <c r="J16" s="49">
        <v>20</v>
      </c>
      <c r="K16" s="47">
        <v>20</v>
      </c>
      <c r="L16" s="47">
        <v>19</v>
      </c>
      <c r="M16" s="47">
        <v>1</v>
      </c>
      <c r="N16" s="276"/>
      <c r="O16" s="47"/>
      <c r="P16" s="47"/>
      <c r="Q16" s="47"/>
      <c r="R16" s="47"/>
      <c r="S16" s="48"/>
      <c r="T16" s="48"/>
      <c r="U16" s="42"/>
      <c r="V16" s="43"/>
      <c r="W16" s="43"/>
      <c r="X16" s="50">
        <f t="shared" si="0"/>
        <v>158</v>
      </c>
    </row>
    <row r="17" spans="1:24" ht="12.75">
      <c r="A17" s="200" t="s">
        <v>9</v>
      </c>
      <c r="B17" s="201" t="s">
        <v>152</v>
      </c>
      <c r="C17" s="82">
        <v>19</v>
      </c>
      <c r="D17" s="47">
        <v>1</v>
      </c>
      <c r="E17" s="47">
        <v>16</v>
      </c>
      <c r="F17" s="48">
        <v>20</v>
      </c>
      <c r="G17" s="121">
        <v>18</v>
      </c>
      <c r="H17" s="202"/>
      <c r="I17" s="202">
        <v>19</v>
      </c>
      <c r="J17" s="277"/>
      <c r="K17" s="47">
        <v>14</v>
      </c>
      <c r="L17" s="47"/>
      <c r="M17" s="47">
        <v>20</v>
      </c>
      <c r="N17" s="47">
        <v>19</v>
      </c>
      <c r="O17" s="47"/>
      <c r="P17" s="47"/>
      <c r="Q17" s="47"/>
      <c r="R17" s="47"/>
      <c r="S17" s="48"/>
      <c r="T17" s="48"/>
      <c r="U17" s="42"/>
      <c r="V17" s="43"/>
      <c r="W17" s="43"/>
      <c r="X17" s="50">
        <f t="shared" si="0"/>
        <v>146</v>
      </c>
    </row>
    <row r="18" spans="1:24" ht="12.75">
      <c r="A18" s="200" t="s">
        <v>11</v>
      </c>
      <c r="B18" s="201" t="s">
        <v>118</v>
      </c>
      <c r="C18" s="82">
        <v>1</v>
      </c>
      <c r="D18" s="47">
        <v>19</v>
      </c>
      <c r="E18" s="276"/>
      <c r="F18" s="48">
        <v>19</v>
      </c>
      <c r="G18" s="121">
        <v>17</v>
      </c>
      <c r="H18" s="202"/>
      <c r="I18" s="202">
        <v>1</v>
      </c>
      <c r="J18" s="49">
        <v>19</v>
      </c>
      <c r="K18" s="47">
        <v>19</v>
      </c>
      <c r="L18" s="47">
        <v>16</v>
      </c>
      <c r="M18" s="47"/>
      <c r="N18" s="47">
        <v>18</v>
      </c>
      <c r="O18" s="47"/>
      <c r="P18" s="47"/>
      <c r="Q18" s="47"/>
      <c r="R18" s="47"/>
      <c r="S18" s="48"/>
      <c r="T18" s="48"/>
      <c r="U18" s="42"/>
      <c r="V18" s="43"/>
      <c r="W18" s="43"/>
      <c r="X18" s="50">
        <f t="shared" si="0"/>
        <v>129</v>
      </c>
    </row>
    <row r="19" spans="1:24" ht="12.75">
      <c r="A19" s="200" t="s">
        <v>13</v>
      </c>
      <c r="B19" s="201" t="s">
        <v>114</v>
      </c>
      <c r="C19" s="82">
        <v>14</v>
      </c>
      <c r="D19" s="47">
        <v>15</v>
      </c>
      <c r="E19" s="47">
        <v>9</v>
      </c>
      <c r="F19" s="48">
        <v>12</v>
      </c>
      <c r="G19" s="121">
        <v>1</v>
      </c>
      <c r="H19" s="202"/>
      <c r="I19" s="202">
        <v>14</v>
      </c>
      <c r="J19" s="49">
        <v>14</v>
      </c>
      <c r="K19" s="47">
        <v>11</v>
      </c>
      <c r="L19" s="276"/>
      <c r="M19" s="47">
        <v>12</v>
      </c>
      <c r="N19" s="47">
        <v>7</v>
      </c>
      <c r="O19" s="47"/>
      <c r="P19" s="47"/>
      <c r="Q19" s="47"/>
      <c r="R19" s="47"/>
      <c r="S19" s="48"/>
      <c r="T19" s="48"/>
      <c r="U19" s="42"/>
      <c r="V19" s="43"/>
      <c r="W19" s="43"/>
      <c r="X19" s="50">
        <f t="shared" si="0"/>
        <v>109</v>
      </c>
    </row>
    <row r="20" spans="1:24" ht="12.75">
      <c r="A20" s="200" t="s">
        <v>14</v>
      </c>
      <c r="B20" s="203" t="s">
        <v>123</v>
      </c>
      <c r="C20" s="278"/>
      <c r="D20" s="47"/>
      <c r="E20" s="47">
        <v>20</v>
      </c>
      <c r="F20" s="48">
        <v>10</v>
      </c>
      <c r="G20" s="121"/>
      <c r="H20" s="202"/>
      <c r="I20" s="202">
        <v>17</v>
      </c>
      <c r="J20" s="49">
        <v>1</v>
      </c>
      <c r="K20" s="47">
        <v>18</v>
      </c>
      <c r="L20" s="47">
        <v>18</v>
      </c>
      <c r="M20" s="47">
        <v>17</v>
      </c>
      <c r="N20" s="47"/>
      <c r="O20" s="47"/>
      <c r="P20" s="47"/>
      <c r="Q20" s="47"/>
      <c r="R20" s="47"/>
      <c r="S20" s="48"/>
      <c r="T20" s="48"/>
      <c r="U20" s="42"/>
      <c r="V20" s="43"/>
      <c r="W20" s="43"/>
      <c r="X20" s="50">
        <f t="shared" si="0"/>
        <v>101</v>
      </c>
    </row>
    <row r="21" spans="1:24" ht="12.75">
      <c r="A21" s="200" t="s">
        <v>16</v>
      </c>
      <c r="B21" s="201" t="s">
        <v>113</v>
      </c>
      <c r="C21" s="82">
        <v>17</v>
      </c>
      <c r="D21" s="47">
        <v>14</v>
      </c>
      <c r="E21" s="47">
        <v>11</v>
      </c>
      <c r="F21" s="48">
        <v>16</v>
      </c>
      <c r="G21" s="279"/>
      <c r="H21" s="202">
        <v>1</v>
      </c>
      <c r="I21" s="202"/>
      <c r="J21" s="49">
        <v>1</v>
      </c>
      <c r="K21" s="47">
        <v>8</v>
      </c>
      <c r="L21" s="47"/>
      <c r="M21" s="47">
        <v>14</v>
      </c>
      <c r="N21" s="47">
        <v>15</v>
      </c>
      <c r="O21" s="47"/>
      <c r="P21" s="47"/>
      <c r="Q21" s="47"/>
      <c r="R21" s="47"/>
      <c r="S21" s="48"/>
      <c r="T21" s="48"/>
      <c r="U21" s="42"/>
      <c r="V21" s="43"/>
      <c r="W21" s="43"/>
      <c r="X21" s="50">
        <f t="shared" si="0"/>
        <v>97</v>
      </c>
    </row>
    <row r="22" spans="1:24" ht="12.75">
      <c r="A22" s="200" t="s">
        <v>12</v>
      </c>
      <c r="B22" s="204" t="s">
        <v>30</v>
      </c>
      <c r="C22" s="278"/>
      <c r="D22" s="47"/>
      <c r="E22" s="47"/>
      <c r="F22" s="48"/>
      <c r="G22" s="121">
        <v>15</v>
      </c>
      <c r="H22" s="202"/>
      <c r="I22" s="202">
        <v>2</v>
      </c>
      <c r="J22" s="49">
        <v>16</v>
      </c>
      <c r="K22" s="47">
        <v>10</v>
      </c>
      <c r="L22" s="47">
        <v>14</v>
      </c>
      <c r="M22" s="47">
        <v>18</v>
      </c>
      <c r="N22" s="47">
        <v>12</v>
      </c>
      <c r="O22" s="47"/>
      <c r="P22" s="47"/>
      <c r="Q22" s="47"/>
      <c r="R22" s="47"/>
      <c r="S22" s="48"/>
      <c r="T22" s="48"/>
      <c r="U22" s="42"/>
      <c r="V22" s="43"/>
      <c r="W22" s="43"/>
      <c r="X22" s="50">
        <f t="shared" si="0"/>
        <v>87</v>
      </c>
    </row>
    <row r="23" spans="1:24" ht="12.75">
      <c r="A23" s="200" t="s">
        <v>19</v>
      </c>
      <c r="B23" s="201" t="s">
        <v>156</v>
      </c>
      <c r="C23" s="82">
        <v>18</v>
      </c>
      <c r="D23" s="47">
        <v>17</v>
      </c>
      <c r="E23" s="276"/>
      <c r="F23" s="48"/>
      <c r="G23" s="121">
        <v>13</v>
      </c>
      <c r="H23" s="202"/>
      <c r="I23" s="202">
        <v>18</v>
      </c>
      <c r="J23" s="49"/>
      <c r="K23" s="47"/>
      <c r="L23" s="47"/>
      <c r="M23" s="47">
        <v>1</v>
      </c>
      <c r="N23" s="47">
        <v>17</v>
      </c>
      <c r="O23" s="47"/>
      <c r="P23" s="47"/>
      <c r="Q23" s="47"/>
      <c r="R23" s="47"/>
      <c r="S23" s="48"/>
      <c r="T23" s="48"/>
      <c r="U23" s="42"/>
      <c r="V23" s="43"/>
      <c r="W23" s="43"/>
      <c r="X23" s="50">
        <f t="shared" si="0"/>
        <v>84</v>
      </c>
    </row>
    <row r="24" spans="1:24" ht="12.75">
      <c r="A24" s="200" t="s">
        <v>20</v>
      </c>
      <c r="B24" s="205" t="s">
        <v>35</v>
      </c>
      <c r="C24" s="278"/>
      <c r="D24" s="47">
        <v>10</v>
      </c>
      <c r="E24" s="47"/>
      <c r="F24" s="48">
        <v>1</v>
      </c>
      <c r="G24" s="121"/>
      <c r="H24" s="202"/>
      <c r="I24" s="202">
        <v>12</v>
      </c>
      <c r="J24" s="49">
        <v>11</v>
      </c>
      <c r="K24" s="47">
        <v>13</v>
      </c>
      <c r="L24" s="47"/>
      <c r="M24" s="47">
        <v>19</v>
      </c>
      <c r="N24" s="47">
        <v>16</v>
      </c>
      <c r="O24" s="47"/>
      <c r="P24" s="47"/>
      <c r="Q24" s="47"/>
      <c r="R24" s="47"/>
      <c r="S24" s="48"/>
      <c r="T24" s="48"/>
      <c r="U24" s="42"/>
      <c r="V24" s="43"/>
      <c r="W24" s="43"/>
      <c r="X24" s="50">
        <f t="shared" si="0"/>
        <v>82</v>
      </c>
    </row>
    <row r="25" spans="1:24" ht="12.75">
      <c r="A25" s="200" t="s">
        <v>8</v>
      </c>
      <c r="B25" s="201" t="s">
        <v>40</v>
      </c>
      <c r="C25" s="82">
        <v>15</v>
      </c>
      <c r="D25" s="47">
        <v>13</v>
      </c>
      <c r="E25" s="276"/>
      <c r="F25" s="48">
        <v>15</v>
      </c>
      <c r="G25" s="121">
        <v>1</v>
      </c>
      <c r="H25" s="202"/>
      <c r="I25" s="202">
        <v>4</v>
      </c>
      <c r="J25" s="49">
        <v>13</v>
      </c>
      <c r="K25" s="47"/>
      <c r="L25" s="47"/>
      <c r="M25" s="47">
        <v>16</v>
      </c>
      <c r="N25" s="47"/>
      <c r="O25" s="47"/>
      <c r="P25" s="47"/>
      <c r="Q25" s="47"/>
      <c r="R25" s="47"/>
      <c r="S25" s="48"/>
      <c r="T25" s="48"/>
      <c r="U25" s="42"/>
      <c r="V25" s="43"/>
      <c r="W25" s="43"/>
      <c r="X25" s="50">
        <f t="shared" si="0"/>
        <v>77</v>
      </c>
    </row>
    <row r="26" spans="1:25" ht="12.75">
      <c r="A26" s="200" t="s">
        <v>22</v>
      </c>
      <c r="B26" s="201" t="s">
        <v>146</v>
      </c>
      <c r="C26" s="82">
        <v>16</v>
      </c>
      <c r="D26" s="276"/>
      <c r="E26" s="47">
        <v>13</v>
      </c>
      <c r="F26" s="48">
        <v>14</v>
      </c>
      <c r="G26" s="121"/>
      <c r="H26" s="202"/>
      <c r="I26" s="202">
        <v>8</v>
      </c>
      <c r="J26" s="49">
        <v>12</v>
      </c>
      <c r="K26" s="47"/>
      <c r="L26" s="47"/>
      <c r="M26" s="47"/>
      <c r="N26" s="47"/>
      <c r="O26" s="47"/>
      <c r="P26" s="47"/>
      <c r="Q26" s="47"/>
      <c r="R26" s="47"/>
      <c r="S26" s="48"/>
      <c r="T26" s="48"/>
      <c r="U26" s="42"/>
      <c r="V26" s="43"/>
      <c r="W26" s="43"/>
      <c r="X26" s="50">
        <f t="shared" si="0"/>
        <v>63</v>
      </c>
      <c r="Y26" s="40" t="s">
        <v>148</v>
      </c>
    </row>
    <row r="27" spans="1:25" ht="12.75">
      <c r="A27" s="200" t="s">
        <v>24</v>
      </c>
      <c r="B27" s="204" t="s">
        <v>158</v>
      </c>
      <c r="C27" s="278"/>
      <c r="D27" s="47"/>
      <c r="E27" s="47"/>
      <c r="F27" s="48"/>
      <c r="G27" s="121"/>
      <c r="H27" s="202">
        <v>1</v>
      </c>
      <c r="I27" s="202"/>
      <c r="J27" s="49">
        <v>15</v>
      </c>
      <c r="K27" s="47">
        <v>9</v>
      </c>
      <c r="L27" s="47">
        <v>15</v>
      </c>
      <c r="M27" s="47">
        <v>10</v>
      </c>
      <c r="N27" s="47">
        <v>13</v>
      </c>
      <c r="O27" s="47"/>
      <c r="P27" s="47"/>
      <c r="Q27" s="47"/>
      <c r="R27" s="47"/>
      <c r="S27" s="48"/>
      <c r="T27" s="48"/>
      <c r="U27" s="42"/>
      <c r="V27" s="43"/>
      <c r="W27" s="43"/>
      <c r="X27" s="50">
        <f t="shared" si="0"/>
        <v>63</v>
      </c>
      <c r="Y27" s="40" t="s">
        <v>148</v>
      </c>
    </row>
    <row r="28" spans="1:25" ht="12.75">
      <c r="A28" s="200" t="s">
        <v>15</v>
      </c>
      <c r="B28" s="206" t="s">
        <v>29</v>
      </c>
      <c r="C28" s="278"/>
      <c r="D28" s="47">
        <v>1</v>
      </c>
      <c r="E28" s="47">
        <v>14</v>
      </c>
      <c r="F28" s="48">
        <v>11</v>
      </c>
      <c r="G28" s="121">
        <v>1</v>
      </c>
      <c r="H28" s="202"/>
      <c r="I28" s="202">
        <v>13</v>
      </c>
      <c r="J28" s="49">
        <v>17</v>
      </c>
      <c r="K28" s="47"/>
      <c r="L28" s="47"/>
      <c r="M28" s="47"/>
      <c r="N28" s="47"/>
      <c r="O28" s="47"/>
      <c r="P28" s="47"/>
      <c r="Q28" s="47"/>
      <c r="R28" s="47"/>
      <c r="S28" s="48"/>
      <c r="T28" s="48"/>
      <c r="U28" s="42"/>
      <c r="V28" s="43"/>
      <c r="W28" s="43"/>
      <c r="X28" s="50">
        <f t="shared" si="0"/>
        <v>57</v>
      </c>
      <c r="Y28" s="40" t="s">
        <v>148</v>
      </c>
    </row>
    <row r="29" spans="1:25" ht="12.75">
      <c r="A29" s="200" t="s">
        <v>26</v>
      </c>
      <c r="B29" s="204" t="s">
        <v>120</v>
      </c>
      <c r="C29" s="278"/>
      <c r="D29" s="47"/>
      <c r="E29" s="47">
        <v>12</v>
      </c>
      <c r="F29" s="48">
        <v>9</v>
      </c>
      <c r="G29" s="121"/>
      <c r="H29" s="202"/>
      <c r="I29" s="202">
        <v>7</v>
      </c>
      <c r="J29" s="49"/>
      <c r="K29" s="47">
        <v>7</v>
      </c>
      <c r="L29" s="47">
        <v>13</v>
      </c>
      <c r="M29" s="47"/>
      <c r="N29" s="47">
        <v>9</v>
      </c>
      <c r="O29" s="47"/>
      <c r="P29" s="47"/>
      <c r="Q29" s="47"/>
      <c r="R29" s="47"/>
      <c r="S29" s="48"/>
      <c r="T29" s="48"/>
      <c r="U29" s="42"/>
      <c r="V29" s="43"/>
      <c r="W29" s="43"/>
      <c r="X29" s="50">
        <f t="shared" si="0"/>
        <v>57</v>
      </c>
      <c r="Y29" s="40" t="s">
        <v>148</v>
      </c>
    </row>
    <row r="30" spans="1:25" ht="12.75">
      <c r="A30" s="200" t="s">
        <v>27</v>
      </c>
      <c r="B30" s="204" t="s">
        <v>53</v>
      </c>
      <c r="C30" s="278"/>
      <c r="D30" s="47"/>
      <c r="E30" s="47"/>
      <c r="F30" s="48">
        <v>1</v>
      </c>
      <c r="G30" s="121"/>
      <c r="H30" s="202"/>
      <c r="I30" s="202">
        <v>16</v>
      </c>
      <c r="J30" s="49"/>
      <c r="K30" s="47">
        <v>12</v>
      </c>
      <c r="L30" s="47"/>
      <c r="M30" s="47">
        <v>13</v>
      </c>
      <c r="N30" s="47">
        <v>14</v>
      </c>
      <c r="O30" s="47"/>
      <c r="P30" s="47"/>
      <c r="Q30" s="47"/>
      <c r="R30" s="47"/>
      <c r="S30" s="48"/>
      <c r="T30" s="48"/>
      <c r="U30" s="42"/>
      <c r="V30" s="43"/>
      <c r="W30" s="43"/>
      <c r="X30" s="50">
        <f t="shared" si="0"/>
        <v>56</v>
      </c>
      <c r="Y30" s="40" t="s">
        <v>148</v>
      </c>
    </row>
    <row r="31" spans="1:25" ht="12.75">
      <c r="A31" s="200" t="s">
        <v>28</v>
      </c>
      <c r="B31" s="280" t="s">
        <v>54</v>
      </c>
      <c r="C31" s="278"/>
      <c r="D31" s="47"/>
      <c r="E31" s="47">
        <v>17</v>
      </c>
      <c r="F31" s="48"/>
      <c r="G31" s="121">
        <v>1</v>
      </c>
      <c r="H31" s="202"/>
      <c r="I31" s="202">
        <v>1</v>
      </c>
      <c r="J31" s="49"/>
      <c r="K31" s="47">
        <v>15</v>
      </c>
      <c r="L31" s="47">
        <v>1</v>
      </c>
      <c r="M31" s="47">
        <v>1</v>
      </c>
      <c r="N31" s="47">
        <v>20</v>
      </c>
      <c r="O31" s="47"/>
      <c r="P31" s="47"/>
      <c r="Q31" s="47"/>
      <c r="R31" s="47"/>
      <c r="S31" s="48"/>
      <c r="T31" s="48"/>
      <c r="U31" s="42"/>
      <c r="V31" s="43"/>
      <c r="W31" s="43"/>
      <c r="X31" s="50">
        <f t="shared" si="0"/>
        <v>56</v>
      </c>
      <c r="Y31" s="40" t="s">
        <v>148</v>
      </c>
    </row>
    <row r="32" spans="1:24" ht="12.75">
      <c r="A32" s="200" t="s">
        <v>25</v>
      </c>
      <c r="B32" s="201" t="s">
        <v>142</v>
      </c>
      <c r="C32" s="82">
        <v>1</v>
      </c>
      <c r="D32" s="47">
        <v>16</v>
      </c>
      <c r="E32" s="276"/>
      <c r="F32" s="48">
        <v>13</v>
      </c>
      <c r="G32" s="121"/>
      <c r="H32" s="202"/>
      <c r="I32" s="202">
        <v>1</v>
      </c>
      <c r="J32" s="49"/>
      <c r="K32" s="47">
        <v>3</v>
      </c>
      <c r="L32" s="47">
        <v>17</v>
      </c>
      <c r="M32" s="47"/>
      <c r="N32" s="47"/>
      <c r="O32" s="47"/>
      <c r="P32" s="47"/>
      <c r="Q32" s="47"/>
      <c r="R32" s="47"/>
      <c r="S32" s="48"/>
      <c r="T32" s="48"/>
      <c r="U32" s="42"/>
      <c r="V32" s="43"/>
      <c r="W32" s="43"/>
      <c r="X32" s="50">
        <f t="shared" si="0"/>
        <v>51</v>
      </c>
    </row>
    <row r="33" spans="1:24" ht="12.75">
      <c r="A33" s="200" t="s">
        <v>18</v>
      </c>
      <c r="B33" s="205" t="s">
        <v>168</v>
      </c>
      <c r="C33" s="278"/>
      <c r="D33" s="47">
        <v>11</v>
      </c>
      <c r="E33" s="47">
        <v>18</v>
      </c>
      <c r="F33" s="48"/>
      <c r="G33" s="121"/>
      <c r="H33" s="202"/>
      <c r="I33" s="202">
        <v>20</v>
      </c>
      <c r="J33" s="49"/>
      <c r="K33" s="47"/>
      <c r="L33" s="47"/>
      <c r="M33" s="47"/>
      <c r="N33" s="47"/>
      <c r="O33" s="47"/>
      <c r="P33" s="47"/>
      <c r="Q33" s="47"/>
      <c r="R33" s="47"/>
      <c r="S33" s="48"/>
      <c r="T33" s="48"/>
      <c r="U33" s="42"/>
      <c r="V33" s="43"/>
      <c r="W33" s="43"/>
      <c r="X33" s="50">
        <f t="shared" si="0"/>
        <v>49</v>
      </c>
    </row>
    <row r="34" spans="1:24" ht="12.75">
      <c r="A34" s="200" t="s">
        <v>31</v>
      </c>
      <c r="B34" s="201" t="s">
        <v>33</v>
      </c>
      <c r="C34" s="82">
        <v>1</v>
      </c>
      <c r="D34" s="47">
        <v>12</v>
      </c>
      <c r="E34" s="276"/>
      <c r="F34" s="48">
        <v>7</v>
      </c>
      <c r="G34" s="121">
        <v>14</v>
      </c>
      <c r="H34" s="202"/>
      <c r="I34" s="202">
        <v>1</v>
      </c>
      <c r="J34" s="49"/>
      <c r="K34" s="47"/>
      <c r="L34" s="47"/>
      <c r="M34" s="47"/>
      <c r="N34" s="47">
        <v>10</v>
      </c>
      <c r="O34" s="47"/>
      <c r="P34" s="47"/>
      <c r="Q34" s="47"/>
      <c r="R34" s="47"/>
      <c r="S34" s="48"/>
      <c r="T34" s="48"/>
      <c r="U34" s="42"/>
      <c r="V34" s="43"/>
      <c r="W34" s="43"/>
      <c r="X34" s="50">
        <f t="shared" si="0"/>
        <v>45</v>
      </c>
    </row>
    <row r="35" spans="1:24" ht="12.75">
      <c r="A35" s="200" t="s">
        <v>21</v>
      </c>
      <c r="B35" s="201" t="s">
        <v>169</v>
      </c>
      <c r="C35" s="82">
        <v>12</v>
      </c>
      <c r="D35" s="276"/>
      <c r="E35" s="47">
        <v>8</v>
      </c>
      <c r="F35" s="48"/>
      <c r="G35" s="121"/>
      <c r="H35" s="202"/>
      <c r="I35" s="202">
        <v>1</v>
      </c>
      <c r="J35" s="49">
        <v>9</v>
      </c>
      <c r="K35" s="47">
        <v>5</v>
      </c>
      <c r="L35" s="47"/>
      <c r="M35" s="47">
        <v>9</v>
      </c>
      <c r="N35" s="47"/>
      <c r="O35" s="47"/>
      <c r="P35" s="47"/>
      <c r="Q35" s="47"/>
      <c r="R35" s="47"/>
      <c r="S35" s="48"/>
      <c r="T35" s="48"/>
      <c r="U35" s="42"/>
      <c r="V35" s="43"/>
      <c r="W35" s="43"/>
      <c r="X35" s="50">
        <f t="shared" si="0"/>
        <v>44</v>
      </c>
    </row>
    <row r="36" spans="1:24" ht="12.75">
      <c r="A36" s="200" t="s">
        <v>34</v>
      </c>
      <c r="B36" s="204" t="s">
        <v>112</v>
      </c>
      <c r="C36" s="278"/>
      <c r="D36" s="47"/>
      <c r="E36" s="47"/>
      <c r="F36" s="48"/>
      <c r="G36" s="121">
        <v>20</v>
      </c>
      <c r="H36" s="202"/>
      <c r="I36" s="202">
        <v>5</v>
      </c>
      <c r="J36" s="49"/>
      <c r="K36" s="47">
        <v>16</v>
      </c>
      <c r="L36" s="47"/>
      <c r="M36" s="47"/>
      <c r="N36" s="47"/>
      <c r="O36" s="47"/>
      <c r="P36" s="47"/>
      <c r="Q36" s="47"/>
      <c r="R36" s="47"/>
      <c r="S36" s="48"/>
      <c r="T36" s="48"/>
      <c r="U36" s="42"/>
      <c r="V36" s="43"/>
      <c r="W36" s="43"/>
      <c r="X36" s="50">
        <f t="shared" si="0"/>
        <v>41</v>
      </c>
    </row>
    <row r="37" spans="1:24" ht="12.75">
      <c r="A37" s="200" t="s">
        <v>23</v>
      </c>
      <c r="B37" s="204" t="s">
        <v>111</v>
      </c>
      <c r="C37" s="278"/>
      <c r="D37" s="47"/>
      <c r="E37" s="47"/>
      <c r="F37" s="48"/>
      <c r="G37" s="121"/>
      <c r="H37" s="202"/>
      <c r="I37" s="202">
        <v>11</v>
      </c>
      <c r="J37" s="49"/>
      <c r="K37" s="47">
        <v>1</v>
      </c>
      <c r="L37" s="47">
        <v>12</v>
      </c>
      <c r="M37" s="47">
        <v>11</v>
      </c>
      <c r="N37" s="47"/>
      <c r="O37" s="47"/>
      <c r="P37" s="47"/>
      <c r="Q37" s="47"/>
      <c r="R37" s="47"/>
      <c r="S37" s="48"/>
      <c r="T37" s="48"/>
      <c r="U37" s="42"/>
      <c r="V37" s="43"/>
      <c r="W37" s="43"/>
      <c r="X37" s="50">
        <f t="shared" si="0"/>
        <v>35</v>
      </c>
    </row>
    <row r="38" spans="1:24" ht="12.75">
      <c r="A38" s="200" t="s">
        <v>17</v>
      </c>
      <c r="B38" s="204" t="s">
        <v>151</v>
      </c>
      <c r="C38" s="278"/>
      <c r="D38" s="47"/>
      <c r="E38" s="47"/>
      <c r="F38" s="48">
        <v>8</v>
      </c>
      <c r="G38" s="121"/>
      <c r="H38" s="202"/>
      <c r="I38" s="202">
        <v>9</v>
      </c>
      <c r="J38" s="49"/>
      <c r="K38" s="47">
        <v>6</v>
      </c>
      <c r="L38" s="47"/>
      <c r="M38" s="47"/>
      <c r="N38" s="47">
        <v>8</v>
      </c>
      <c r="O38" s="47"/>
      <c r="P38" s="47"/>
      <c r="Q38" s="47"/>
      <c r="R38" s="47"/>
      <c r="S38" s="48"/>
      <c r="T38" s="48"/>
      <c r="U38" s="42"/>
      <c r="V38" s="43"/>
      <c r="W38" s="43"/>
      <c r="X38" s="50">
        <f t="shared" si="0"/>
        <v>31</v>
      </c>
    </row>
    <row r="39" spans="1:24" ht="12.75">
      <c r="A39" s="200" t="s">
        <v>36</v>
      </c>
      <c r="B39" s="204" t="s">
        <v>122</v>
      </c>
      <c r="C39" s="278"/>
      <c r="D39" s="47"/>
      <c r="E39" s="47"/>
      <c r="F39" s="48"/>
      <c r="G39" s="121"/>
      <c r="H39" s="202">
        <v>1</v>
      </c>
      <c r="I39" s="202"/>
      <c r="J39" s="49">
        <v>10</v>
      </c>
      <c r="K39" s="47">
        <v>4</v>
      </c>
      <c r="L39" s="47"/>
      <c r="M39" s="47"/>
      <c r="N39" s="47">
        <v>11</v>
      </c>
      <c r="O39" s="47"/>
      <c r="P39" s="47"/>
      <c r="Q39" s="47"/>
      <c r="R39" s="47"/>
      <c r="S39" s="48"/>
      <c r="T39" s="48"/>
      <c r="U39" s="42"/>
      <c r="V39" s="43"/>
      <c r="W39" s="43"/>
      <c r="X39" s="50">
        <f t="shared" si="0"/>
        <v>26</v>
      </c>
    </row>
    <row r="40" spans="1:24" ht="12.75">
      <c r="A40" s="200" t="s">
        <v>10</v>
      </c>
      <c r="B40" s="205" t="s">
        <v>130</v>
      </c>
      <c r="C40" s="278"/>
      <c r="D40" s="47"/>
      <c r="E40" s="47">
        <v>10</v>
      </c>
      <c r="F40" s="48"/>
      <c r="G40" s="121"/>
      <c r="H40" s="202"/>
      <c r="I40" s="202">
        <v>3</v>
      </c>
      <c r="J40" s="49"/>
      <c r="K40" s="47"/>
      <c r="L40" s="47"/>
      <c r="M40" s="47"/>
      <c r="N40" s="47"/>
      <c r="O40" s="47"/>
      <c r="P40" s="47"/>
      <c r="Q40" s="47"/>
      <c r="R40" s="47"/>
      <c r="S40" s="48"/>
      <c r="T40" s="48"/>
      <c r="U40" s="42"/>
      <c r="V40" s="43"/>
      <c r="W40" s="43"/>
      <c r="X40" s="50">
        <f t="shared" si="0"/>
        <v>13</v>
      </c>
    </row>
    <row r="41" spans="1:24" ht="12.75">
      <c r="A41" s="200" t="s">
        <v>32</v>
      </c>
      <c r="B41" s="204" t="s">
        <v>150</v>
      </c>
      <c r="C41" s="278"/>
      <c r="D41" s="47"/>
      <c r="E41" s="47"/>
      <c r="F41" s="48"/>
      <c r="G41" s="121"/>
      <c r="H41" s="202"/>
      <c r="I41" s="202">
        <v>10</v>
      </c>
      <c r="J41" s="49"/>
      <c r="K41" s="47"/>
      <c r="L41" s="47"/>
      <c r="M41" s="47"/>
      <c r="N41" s="47"/>
      <c r="O41" s="47"/>
      <c r="P41" s="47"/>
      <c r="Q41" s="47"/>
      <c r="R41" s="47"/>
      <c r="S41" s="48"/>
      <c r="T41" s="48"/>
      <c r="U41" s="42"/>
      <c r="V41" s="43"/>
      <c r="W41" s="43"/>
      <c r="X41" s="50">
        <f t="shared" si="0"/>
        <v>10</v>
      </c>
    </row>
    <row r="42" spans="1:24" ht="12.75">
      <c r="A42" s="200" t="s">
        <v>149</v>
      </c>
      <c r="B42" s="204" t="s">
        <v>57</v>
      </c>
      <c r="C42" s="278"/>
      <c r="D42" s="47"/>
      <c r="E42" s="47"/>
      <c r="F42" s="48">
        <v>6</v>
      </c>
      <c r="G42" s="121"/>
      <c r="H42" s="202"/>
      <c r="I42" s="202">
        <v>1</v>
      </c>
      <c r="J42" s="49"/>
      <c r="K42" s="47"/>
      <c r="L42" s="47"/>
      <c r="M42" s="47"/>
      <c r="N42" s="47"/>
      <c r="O42" s="47"/>
      <c r="P42" s="47"/>
      <c r="Q42" s="47"/>
      <c r="R42" s="47"/>
      <c r="S42" s="48"/>
      <c r="T42" s="48"/>
      <c r="U42" s="42"/>
      <c r="V42" s="43"/>
      <c r="W42" s="43"/>
      <c r="X42" s="50">
        <f t="shared" si="0"/>
        <v>7</v>
      </c>
    </row>
    <row r="43" spans="1:24" ht="13.5" thickBot="1">
      <c r="A43" s="200" t="s">
        <v>170</v>
      </c>
      <c r="B43" s="204" t="s">
        <v>103</v>
      </c>
      <c r="C43" s="278"/>
      <c r="D43" s="47"/>
      <c r="E43" s="47"/>
      <c r="F43" s="48"/>
      <c r="G43" s="121"/>
      <c r="H43" s="202"/>
      <c r="I43" s="202">
        <v>6</v>
      </c>
      <c r="J43" s="49"/>
      <c r="K43" s="47"/>
      <c r="L43" s="47"/>
      <c r="M43" s="47"/>
      <c r="N43" s="47"/>
      <c r="O43" s="47"/>
      <c r="P43" s="47"/>
      <c r="Q43" s="47"/>
      <c r="R43" s="47"/>
      <c r="S43" s="48"/>
      <c r="T43" s="48"/>
      <c r="U43" s="42"/>
      <c r="V43" s="43"/>
      <c r="W43" s="43"/>
      <c r="X43" s="50">
        <f t="shared" si="0"/>
        <v>6</v>
      </c>
    </row>
    <row r="44" spans="1:24" ht="13.5" thickBot="1">
      <c r="A44" s="144"/>
      <c r="B44" s="9" t="s">
        <v>104</v>
      </c>
      <c r="C44" s="10" t="s">
        <v>5</v>
      </c>
      <c r="D44" s="10" t="s">
        <v>7</v>
      </c>
      <c r="E44" s="10" t="s">
        <v>9</v>
      </c>
      <c r="F44" s="11" t="s">
        <v>11</v>
      </c>
      <c r="G44" s="12" t="s">
        <v>13</v>
      </c>
      <c r="H44" s="136" t="s">
        <v>14</v>
      </c>
      <c r="I44" s="130" t="s">
        <v>16</v>
      </c>
      <c r="J44" s="34" t="s">
        <v>12</v>
      </c>
      <c r="K44" s="34" t="s">
        <v>19</v>
      </c>
      <c r="L44" s="34" t="s">
        <v>20</v>
      </c>
      <c r="M44" s="34" t="s">
        <v>8</v>
      </c>
      <c r="N44" s="34" t="s">
        <v>22</v>
      </c>
      <c r="O44" s="34" t="s">
        <v>24</v>
      </c>
      <c r="P44" s="34" t="s">
        <v>15</v>
      </c>
      <c r="Q44" s="34" t="s">
        <v>26</v>
      </c>
      <c r="R44" s="34" t="s">
        <v>27</v>
      </c>
      <c r="S44" s="34" t="s">
        <v>28</v>
      </c>
      <c r="T44" s="34" t="s">
        <v>25</v>
      </c>
      <c r="U44" s="34" t="s">
        <v>18</v>
      </c>
      <c r="V44" s="34" t="s">
        <v>31</v>
      </c>
      <c r="W44" s="34" t="s">
        <v>21</v>
      </c>
      <c r="X44" s="137"/>
    </row>
    <row r="45" spans="1:24" ht="13.5" thickBot="1">
      <c r="A45" s="320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</row>
    <row r="46" spans="1:24" ht="12.75">
      <c r="A46" s="319" t="s">
        <v>171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4"/>
    </row>
    <row r="47" spans="1:24" ht="13.5" thickBot="1">
      <c r="A47" s="315" t="s">
        <v>108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8"/>
    </row>
    <row r="48" spans="1:24" ht="12.75">
      <c r="A48" s="32" t="s">
        <v>5</v>
      </c>
      <c r="B48" s="207" t="s">
        <v>40</v>
      </c>
      <c r="C48" s="86"/>
      <c r="D48" s="55">
        <v>10</v>
      </c>
      <c r="E48" s="55"/>
      <c r="F48" s="56">
        <v>10</v>
      </c>
      <c r="G48" s="56"/>
      <c r="H48" s="208">
        <v>7</v>
      </c>
      <c r="I48" s="209"/>
      <c r="J48" s="126"/>
      <c r="K48" s="86"/>
      <c r="L48" s="55"/>
      <c r="M48" s="55">
        <v>9</v>
      </c>
      <c r="N48" s="55"/>
      <c r="O48" s="55"/>
      <c r="P48" s="55"/>
      <c r="Q48" s="55"/>
      <c r="R48" s="55"/>
      <c r="S48" s="56"/>
      <c r="T48" s="56"/>
      <c r="U48" s="56"/>
      <c r="V48" s="56"/>
      <c r="W48" s="56"/>
      <c r="X48" s="46">
        <f aca="true" t="shared" si="1" ref="X48:X55">SUM(C48:W48)</f>
        <v>36</v>
      </c>
    </row>
    <row r="49" spans="1:24" ht="12.75">
      <c r="A49" s="33" t="s">
        <v>7</v>
      </c>
      <c r="B49" s="210" t="s">
        <v>53</v>
      </c>
      <c r="C49" s="87"/>
      <c r="D49" s="57">
        <v>8</v>
      </c>
      <c r="E49" s="57"/>
      <c r="F49" s="58">
        <v>8</v>
      </c>
      <c r="G49" s="58"/>
      <c r="H49" s="202">
        <v>10</v>
      </c>
      <c r="I49" s="211"/>
      <c r="J49" s="127"/>
      <c r="K49" s="87"/>
      <c r="L49" s="57"/>
      <c r="M49" s="57">
        <v>7</v>
      </c>
      <c r="N49" s="57"/>
      <c r="O49" s="57"/>
      <c r="P49" s="57"/>
      <c r="Q49" s="57"/>
      <c r="R49" s="57"/>
      <c r="S49" s="58"/>
      <c r="T49" s="58"/>
      <c r="U49" s="59"/>
      <c r="V49" s="59"/>
      <c r="W49" s="59"/>
      <c r="X49" s="50">
        <f t="shared" si="1"/>
        <v>33</v>
      </c>
    </row>
    <row r="50" spans="1:24" ht="12.75">
      <c r="A50" s="33" t="s">
        <v>9</v>
      </c>
      <c r="B50" s="212" t="s">
        <v>113</v>
      </c>
      <c r="C50" s="124"/>
      <c r="D50" s="60">
        <v>9</v>
      </c>
      <c r="E50" s="60"/>
      <c r="F50" s="61">
        <v>7</v>
      </c>
      <c r="G50" s="61"/>
      <c r="H50" s="213">
        <v>6</v>
      </c>
      <c r="I50" s="214"/>
      <c r="J50" s="128"/>
      <c r="K50" s="124"/>
      <c r="L50" s="60"/>
      <c r="M50" s="60">
        <v>8</v>
      </c>
      <c r="N50" s="60"/>
      <c r="O50" s="60"/>
      <c r="P50" s="60"/>
      <c r="Q50" s="60"/>
      <c r="R50" s="60"/>
      <c r="S50" s="61"/>
      <c r="T50" s="61"/>
      <c r="U50" s="61"/>
      <c r="V50" s="61"/>
      <c r="W50" s="58"/>
      <c r="X50" s="50">
        <f t="shared" si="1"/>
        <v>30</v>
      </c>
    </row>
    <row r="51" spans="1:24" ht="12.75">
      <c r="A51" s="33" t="s">
        <v>11</v>
      </c>
      <c r="B51" s="212" t="s">
        <v>39</v>
      </c>
      <c r="C51" s="124"/>
      <c r="D51" s="60"/>
      <c r="E51" s="60"/>
      <c r="F51" s="61"/>
      <c r="G51" s="61"/>
      <c r="H51" s="213">
        <v>9</v>
      </c>
      <c r="I51" s="214"/>
      <c r="J51" s="128"/>
      <c r="K51" s="124"/>
      <c r="L51" s="60"/>
      <c r="M51" s="60">
        <v>10</v>
      </c>
      <c r="N51" s="60"/>
      <c r="O51" s="60"/>
      <c r="P51" s="60"/>
      <c r="Q51" s="60"/>
      <c r="R51" s="60"/>
      <c r="S51" s="61"/>
      <c r="T51" s="61"/>
      <c r="U51" s="61"/>
      <c r="V51" s="61"/>
      <c r="W51" s="58"/>
      <c r="X51" s="50">
        <f t="shared" si="1"/>
        <v>19</v>
      </c>
    </row>
    <row r="52" spans="1:24" ht="12.75">
      <c r="A52" s="33" t="s">
        <v>13</v>
      </c>
      <c r="B52" s="212" t="s">
        <v>125</v>
      </c>
      <c r="C52" s="124"/>
      <c r="D52" s="60"/>
      <c r="E52" s="60"/>
      <c r="F52" s="61">
        <v>9</v>
      </c>
      <c r="G52" s="61"/>
      <c r="H52" s="213">
        <v>8</v>
      </c>
      <c r="I52" s="214"/>
      <c r="J52" s="128"/>
      <c r="K52" s="124"/>
      <c r="L52" s="60"/>
      <c r="M52" s="60">
        <v>1</v>
      </c>
      <c r="N52" s="60"/>
      <c r="O52" s="60"/>
      <c r="P52" s="60"/>
      <c r="Q52" s="60"/>
      <c r="R52" s="60"/>
      <c r="S52" s="61"/>
      <c r="T52" s="61"/>
      <c r="U52" s="57"/>
      <c r="V52" s="57"/>
      <c r="W52" s="58"/>
      <c r="X52" s="50">
        <f t="shared" si="1"/>
        <v>18</v>
      </c>
    </row>
    <row r="53" spans="1:24" ht="12.75">
      <c r="A53" s="215" t="s">
        <v>14</v>
      </c>
      <c r="B53" s="212" t="s">
        <v>57</v>
      </c>
      <c r="C53" s="124"/>
      <c r="D53" s="60"/>
      <c r="E53" s="60"/>
      <c r="F53" s="61">
        <v>6</v>
      </c>
      <c r="G53" s="61"/>
      <c r="H53" s="213">
        <v>5</v>
      </c>
      <c r="I53" s="214"/>
      <c r="J53" s="128"/>
      <c r="K53" s="124"/>
      <c r="L53" s="60"/>
      <c r="M53" s="60"/>
      <c r="N53" s="60"/>
      <c r="O53" s="60"/>
      <c r="P53" s="60"/>
      <c r="Q53" s="60"/>
      <c r="R53" s="60"/>
      <c r="S53" s="61"/>
      <c r="T53" s="61"/>
      <c r="U53" s="57"/>
      <c r="V53" s="57"/>
      <c r="W53" s="58"/>
      <c r="X53" s="50">
        <f t="shared" si="1"/>
        <v>11</v>
      </c>
    </row>
    <row r="54" spans="1:25" ht="12.75">
      <c r="A54" s="215" t="s">
        <v>16</v>
      </c>
      <c r="B54" s="212" t="s">
        <v>30</v>
      </c>
      <c r="C54" s="124"/>
      <c r="D54" s="60"/>
      <c r="E54" s="60"/>
      <c r="F54" s="61"/>
      <c r="G54" s="61"/>
      <c r="H54" s="213">
        <v>4</v>
      </c>
      <c r="I54" s="214"/>
      <c r="J54" s="128"/>
      <c r="K54" s="124"/>
      <c r="L54" s="60"/>
      <c r="M54" s="60"/>
      <c r="N54" s="60"/>
      <c r="O54" s="60"/>
      <c r="P54" s="60"/>
      <c r="Q54" s="60"/>
      <c r="R54" s="60"/>
      <c r="S54" s="61"/>
      <c r="T54" s="61"/>
      <c r="U54" s="57"/>
      <c r="V54" s="57"/>
      <c r="W54" s="58"/>
      <c r="X54" s="50">
        <f t="shared" si="1"/>
        <v>4</v>
      </c>
      <c r="Y54" s="40" t="s">
        <v>148</v>
      </c>
    </row>
    <row r="55" spans="1:25" ht="13.5" thickBot="1">
      <c r="A55" s="18" t="s">
        <v>12</v>
      </c>
      <c r="B55" s="216" t="s">
        <v>35</v>
      </c>
      <c r="C55" s="124"/>
      <c r="D55" s="60"/>
      <c r="E55" s="60"/>
      <c r="F55" s="61"/>
      <c r="G55" s="61"/>
      <c r="H55" s="213">
        <v>3</v>
      </c>
      <c r="I55" s="214"/>
      <c r="J55" s="128"/>
      <c r="K55" s="124"/>
      <c r="L55" s="60"/>
      <c r="M55" s="60">
        <v>1</v>
      </c>
      <c r="N55" s="60"/>
      <c r="O55" s="60"/>
      <c r="P55" s="60"/>
      <c r="Q55" s="60"/>
      <c r="R55" s="60"/>
      <c r="S55" s="61"/>
      <c r="T55" s="61"/>
      <c r="U55" s="142"/>
      <c r="V55" s="142"/>
      <c r="W55" s="143"/>
      <c r="X55" s="50">
        <f t="shared" si="1"/>
        <v>4</v>
      </c>
      <c r="Y55" s="40" t="s">
        <v>148</v>
      </c>
    </row>
    <row r="56" spans="1:24" ht="13.5" thickBot="1">
      <c r="A56" s="144"/>
      <c r="B56" s="125" t="s">
        <v>104</v>
      </c>
      <c r="C56" s="10" t="s">
        <v>110</v>
      </c>
      <c r="D56" s="10" t="s">
        <v>5</v>
      </c>
      <c r="E56" s="10" t="s">
        <v>110</v>
      </c>
      <c r="F56" s="11" t="s">
        <v>7</v>
      </c>
      <c r="G56" s="12" t="s">
        <v>110</v>
      </c>
      <c r="H56" s="136" t="s">
        <v>9</v>
      </c>
      <c r="I56" s="130" t="s">
        <v>110</v>
      </c>
      <c r="J56" s="34" t="s">
        <v>110</v>
      </c>
      <c r="K56" s="34" t="s">
        <v>110</v>
      </c>
      <c r="L56" s="34" t="s">
        <v>110</v>
      </c>
      <c r="M56" s="34" t="s">
        <v>11</v>
      </c>
      <c r="N56" s="34" t="s">
        <v>110</v>
      </c>
      <c r="O56" s="34" t="s">
        <v>13</v>
      </c>
      <c r="P56" s="34" t="s">
        <v>14</v>
      </c>
      <c r="Q56" s="34" t="s">
        <v>16</v>
      </c>
      <c r="R56" s="34" t="s">
        <v>12</v>
      </c>
      <c r="S56" s="34" t="s">
        <v>19</v>
      </c>
      <c r="T56" s="34" t="s">
        <v>110</v>
      </c>
      <c r="U56" s="34" t="s">
        <v>110</v>
      </c>
      <c r="V56" s="34" t="s">
        <v>110</v>
      </c>
      <c r="W56" s="34" t="s">
        <v>20</v>
      </c>
      <c r="X56" s="145"/>
    </row>
    <row r="57" spans="1:23" ht="12.7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</row>
    <row r="58" spans="1:24" ht="12.75">
      <c r="A58" s="311" t="s">
        <v>157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</row>
    <row r="59" spans="1:23" ht="12.75">
      <c r="A59" s="310" t="s">
        <v>172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</row>
    <row r="60" spans="1:24" ht="12.75">
      <c r="A60" s="323" t="s">
        <v>173</v>
      </c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</row>
    <row r="61" spans="1:24" ht="12.75">
      <c r="A61" s="310" t="s">
        <v>124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</row>
    <row r="62" spans="1:24" ht="12.75">
      <c r="A62" s="310" t="s">
        <v>133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</row>
    <row r="63" spans="1:24" ht="12.75">
      <c r="A63" s="310" t="s">
        <v>174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</row>
    <row r="64" spans="1:23" ht="12.75">
      <c r="A64" s="310" t="s">
        <v>110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</row>
    <row r="65" spans="1:23" ht="12.75">
      <c r="A65" s="327"/>
      <c r="B65" s="311"/>
      <c r="C65" s="311"/>
      <c r="D65" s="311"/>
      <c r="E65" s="311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</row>
    <row r="66" spans="1:24" ht="12.75">
      <c r="A66" s="310" t="s">
        <v>131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</row>
    <row r="67" spans="1:24" ht="12.75">
      <c r="A67" s="311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</row>
    <row r="68" spans="1:24" ht="12.75">
      <c r="A68" s="311" t="s">
        <v>154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</row>
    <row r="69" spans="1:24" ht="12.7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</row>
    <row r="70" spans="1:23" ht="12.75">
      <c r="A70" s="51"/>
      <c r="G70" s="326"/>
      <c r="H70" s="326"/>
      <c r="I70" s="326"/>
      <c r="J70" s="326"/>
      <c r="K70" s="326"/>
      <c r="L70" s="326"/>
      <c r="M70" s="328" t="s">
        <v>109</v>
      </c>
      <c r="N70" s="328"/>
      <c r="O70" s="328"/>
      <c r="P70" s="328"/>
      <c r="Q70" s="328"/>
      <c r="R70" s="328"/>
      <c r="S70" s="328"/>
      <c r="T70" s="328"/>
      <c r="U70" s="328"/>
      <c r="V70" s="328"/>
      <c r="W70" s="328"/>
    </row>
    <row r="71" spans="1:23" ht="12.75">
      <c r="A71" s="51"/>
      <c r="M71" s="326" t="s">
        <v>132</v>
      </c>
      <c r="N71" s="326"/>
      <c r="O71" s="326"/>
      <c r="P71" s="326"/>
      <c r="Q71" s="326"/>
      <c r="R71" s="326"/>
      <c r="S71" s="326"/>
      <c r="T71" s="326"/>
      <c r="U71" s="326"/>
      <c r="V71" s="326"/>
      <c r="W71" s="326"/>
    </row>
  </sheetData>
  <sheetProtection/>
  <mergeCells count="22">
    <mergeCell ref="M71:W71"/>
    <mergeCell ref="A65:E65"/>
    <mergeCell ref="A66:X66"/>
    <mergeCell ref="A67:X67"/>
    <mergeCell ref="A68:X68"/>
    <mergeCell ref="G70:L70"/>
    <mergeCell ref="M70:W70"/>
    <mergeCell ref="A59:W59"/>
    <mergeCell ref="A60:X60"/>
    <mergeCell ref="A61:X61"/>
    <mergeCell ref="A62:X62"/>
    <mergeCell ref="A63:X63"/>
    <mergeCell ref="A64:W64"/>
    <mergeCell ref="A57:W57"/>
    <mergeCell ref="A58:X58"/>
    <mergeCell ref="A1:X2"/>
    <mergeCell ref="A46:X46"/>
    <mergeCell ref="A45:X45"/>
    <mergeCell ref="B7:B10"/>
    <mergeCell ref="B3:B6"/>
    <mergeCell ref="B11:B14"/>
    <mergeCell ref="A47:X47"/>
  </mergeCells>
  <hyperlinks>
    <hyperlink ref="A64" r:id="rId1" display="www.ovdpopoprad.717.cz"/>
  </hyperlinks>
  <printOptions/>
  <pageMargins left="0.75" right="0.75" top="1" bottom="1" header="0.4921259845" footer="0.4921259845"/>
  <pageSetup fitToHeight="1" fitToWidth="1" horizontalDpi="300" verticalDpi="300" orientation="portrait" paperSize="9" scale="8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showGridLines="0" zoomScalePageLayoutView="0" workbookViewId="0" topLeftCell="A1">
      <selection activeCell="A15" sqref="A15"/>
    </sheetView>
  </sheetViews>
  <sheetFormatPr defaultColWidth="9.00390625" defaultRowHeight="12.75"/>
  <cols>
    <col min="1" max="1" width="4.25390625" style="40" customWidth="1"/>
    <col min="2" max="2" width="20.00390625" style="40" customWidth="1"/>
    <col min="3" max="25" width="3.125" style="40" customWidth="1"/>
    <col min="26" max="16384" width="9.125" style="40" customWidth="1"/>
  </cols>
  <sheetData>
    <row r="1" spans="1:25" ht="12.75">
      <c r="A1" s="312" t="s">
        <v>165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30"/>
    </row>
    <row r="2" spans="1:25" ht="13.5" thickBot="1">
      <c r="A2" s="331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</row>
    <row r="3" spans="1:25" ht="13.5" customHeight="1" thickBot="1">
      <c r="A3" s="16"/>
      <c r="B3" s="336"/>
      <c r="C3" s="14"/>
      <c r="D3" s="14"/>
      <c r="E3" s="14"/>
      <c r="F3" s="15"/>
      <c r="G3" s="15"/>
      <c r="H3" s="41" t="s">
        <v>59</v>
      </c>
      <c r="I3" s="41" t="s">
        <v>59</v>
      </c>
      <c r="J3" s="77"/>
      <c r="K3" s="78"/>
      <c r="L3" s="78"/>
      <c r="M3" s="14"/>
      <c r="N3" s="15"/>
      <c r="O3" s="14"/>
      <c r="P3" s="14"/>
      <c r="Q3" s="14"/>
      <c r="R3" s="14"/>
      <c r="S3" s="15"/>
      <c r="T3" s="217" t="s">
        <v>175</v>
      </c>
      <c r="U3" s="146"/>
      <c r="V3" s="14"/>
      <c r="W3" s="15"/>
      <c r="X3" s="17"/>
      <c r="Y3" s="13"/>
    </row>
    <row r="4" spans="1:25" ht="12.75" customHeight="1">
      <c r="A4" s="52"/>
      <c r="B4" s="334"/>
      <c r="C4" s="19"/>
      <c r="D4" s="19"/>
      <c r="E4" s="20" t="s">
        <v>69</v>
      </c>
      <c r="F4" s="24" t="s">
        <v>60</v>
      </c>
      <c r="G4" s="20"/>
      <c r="H4" s="218" t="s">
        <v>60</v>
      </c>
      <c r="I4" s="16"/>
      <c r="J4" s="21"/>
      <c r="K4" s="19"/>
      <c r="L4" s="19"/>
      <c r="M4" s="19"/>
      <c r="N4" s="22"/>
      <c r="O4" s="19"/>
      <c r="P4" s="19"/>
      <c r="Q4" s="19"/>
      <c r="R4" s="19"/>
      <c r="S4" s="22"/>
      <c r="T4" s="22"/>
      <c r="U4" s="22"/>
      <c r="V4" s="19"/>
      <c r="W4" s="22"/>
      <c r="X4" s="23"/>
      <c r="Y4" s="18" t="s">
        <v>65</v>
      </c>
    </row>
    <row r="5" spans="1:25" ht="12.75" customHeight="1">
      <c r="A5" s="52"/>
      <c r="B5" s="334"/>
      <c r="C5" s="19"/>
      <c r="D5" s="24" t="s">
        <v>60</v>
      </c>
      <c r="E5" s="20" t="s">
        <v>67</v>
      </c>
      <c r="F5" s="24" t="s">
        <v>61</v>
      </c>
      <c r="G5" s="20"/>
      <c r="H5" s="53" t="s">
        <v>61</v>
      </c>
      <c r="I5" s="53"/>
      <c r="J5" s="79"/>
      <c r="K5" s="24"/>
      <c r="L5" s="24"/>
      <c r="M5" s="19"/>
      <c r="N5" s="24" t="s">
        <v>62</v>
      </c>
      <c r="O5" s="25" t="s">
        <v>63</v>
      </c>
      <c r="P5" s="24"/>
      <c r="Q5" s="19"/>
      <c r="R5" s="19"/>
      <c r="S5" s="22"/>
      <c r="T5" s="22" t="s">
        <v>176</v>
      </c>
      <c r="U5" s="22"/>
      <c r="V5" s="19"/>
      <c r="W5" s="22" t="s">
        <v>80</v>
      </c>
      <c r="X5" s="23"/>
      <c r="Y5" s="18" t="s">
        <v>76</v>
      </c>
    </row>
    <row r="6" spans="1:25" ht="12.75" customHeight="1">
      <c r="A6" s="52"/>
      <c r="B6" s="334"/>
      <c r="C6" s="19"/>
      <c r="D6" s="24" t="s">
        <v>61</v>
      </c>
      <c r="E6" s="20" t="s">
        <v>72</v>
      </c>
      <c r="F6" s="24" t="s">
        <v>64</v>
      </c>
      <c r="G6" s="20"/>
      <c r="H6" s="53" t="s">
        <v>64</v>
      </c>
      <c r="I6" s="53" t="s">
        <v>65</v>
      </c>
      <c r="J6" s="79"/>
      <c r="K6" s="24"/>
      <c r="L6" s="24"/>
      <c r="M6" s="19"/>
      <c r="N6" s="24" t="s">
        <v>64</v>
      </c>
      <c r="O6" s="25" t="s">
        <v>66</v>
      </c>
      <c r="P6" s="24"/>
      <c r="Q6" s="20" t="s">
        <v>60</v>
      </c>
      <c r="R6" s="24" t="s">
        <v>60</v>
      </c>
      <c r="S6" s="20" t="s">
        <v>65</v>
      </c>
      <c r="T6" s="20" t="s">
        <v>79</v>
      </c>
      <c r="U6" s="20"/>
      <c r="V6" s="24"/>
      <c r="W6" s="20" t="s">
        <v>78</v>
      </c>
      <c r="X6" s="26"/>
      <c r="Y6" s="18" t="s">
        <v>91</v>
      </c>
    </row>
    <row r="7" spans="1:25" ht="12.75" customHeight="1">
      <c r="A7" s="52"/>
      <c r="B7" s="334" t="s">
        <v>105</v>
      </c>
      <c r="C7" s="24"/>
      <c r="D7" s="24" t="s">
        <v>64</v>
      </c>
      <c r="E7" s="20" t="s">
        <v>64</v>
      </c>
      <c r="F7" s="24" t="s">
        <v>68</v>
      </c>
      <c r="G7" s="20"/>
      <c r="H7" s="53" t="s">
        <v>68</v>
      </c>
      <c r="I7" s="53" t="s">
        <v>67</v>
      </c>
      <c r="J7" s="79"/>
      <c r="K7" s="24"/>
      <c r="L7" s="24" t="s">
        <v>60</v>
      </c>
      <c r="M7" s="19"/>
      <c r="N7" s="24" t="s">
        <v>69</v>
      </c>
      <c r="O7" s="25" t="s">
        <v>67</v>
      </c>
      <c r="P7" s="24"/>
      <c r="Q7" s="20" t="s">
        <v>61</v>
      </c>
      <c r="R7" s="24" t="s">
        <v>61</v>
      </c>
      <c r="S7" s="20" t="s">
        <v>67</v>
      </c>
      <c r="T7" s="20" t="s">
        <v>85</v>
      </c>
      <c r="U7" s="20"/>
      <c r="V7" s="24"/>
      <c r="W7" s="20" t="s">
        <v>98</v>
      </c>
      <c r="X7" s="26" t="s">
        <v>70</v>
      </c>
      <c r="Y7" s="27" t="s">
        <v>166</v>
      </c>
    </row>
    <row r="8" spans="1:25" ht="12.75" customHeight="1">
      <c r="A8" s="53" t="s">
        <v>71</v>
      </c>
      <c r="B8" s="334"/>
      <c r="C8" s="24"/>
      <c r="D8" s="24" t="s">
        <v>69</v>
      </c>
      <c r="E8" s="20" t="s">
        <v>75</v>
      </c>
      <c r="F8" s="24" t="s">
        <v>72</v>
      </c>
      <c r="G8" s="20"/>
      <c r="H8" s="53" t="s">
        <v>72</v>
      </c>
      <c r="I8" s="53" t="s">
        <v>72</v>
      </c>
      <c r="J8" s="79" t="s">
        <v>62</v>
      </c>
      <c r="K8" s="24"/>
      <c r="L8" s="24" t="s">
        <v>72</v>
      </c>
      <c r="M8" s="19"/>
      <c r="N8" s="24" t="s">
        <v>73</v>
      </c>
      <c r="O8" s="25" t="s">
        <v>74</v>
      </c>
      <c r="P8" s="24"/>
      <c r="Q8" s="20" t="s">
        <v>64</v>
      </c>
      <c r="R8" s="24" t="s">
        <v>64</v>
      </c>
      <c r="S8" s="20" t="s">
        <v>72</v>
      </c>
      <c r="T8" s="20" t="s">
        <v>94</v>
      </c>
      <c r="U8" s="20"/>
      <c r="V8" s="24" t="s">
        <v>75</v>
      </c>
      <c r="W8" s="20" t="s">
        <v>67</v>
      </c>
      <c r="X8" s="26" t="s">
        <v>73</v>
      </c>
      <c r="Y8" s="27"/>
    </row>
    <row r="9" spans="1:25" ht="12.75" customHeight="1">
      <c r="A9" s="53" t="s">
        <v>79</v>
      </c>
      <c r="B9" s="334"/>
      <c r="C9" s="24"/>
      <c r="D9" s="24" t="s">
        <v>73</v>
      </c>
      <c r="E9" s="20" t="s">
        <v>79</v>
      </c>
      <c r="F9" s="24" t="s">
        <v>78</v>
      </c>
      <c r="G9" s="20"/>
      <c r="H9" s="53" t="s">
        <v>78</v>
      </c>
      <c r="I9" s="53" t="s">
        <v>78</v>
      </c>
      <c r="J9" s="79" t="s">
        <v>84</v>
      </c>
      <c r="K9" s="24"/>
      <c r="L9" s="24" t="s">
        <v>66</v>
      </c>
      <c r="M9" s="20" t="s">
        <v>68</v>
      </c>
      <c r="N9" s="24" t="s">
        <v>61</v>
      </c>
      <c r="O9" s="25" t="s">
        <v>79</v>
      </c>
      <c r="P9" s="24" t="s">
        <v>80</v>
      </c>
      <c r="Q9" s="20" t="s">
        <v>65</v>
      </c>
      <c r="R9" s="24" t="s">
        <v>60</v>
      </c>
      <c r="S9" s="20" t="s">
        <v>78</v>
      </c>
      <c r="T9" s="20"/>
      <c r="U9" s="20" t="s">
        <v>60</v>
      </c>
      <c r="V9" s="24" t="s">
        <v>66</v>
      </c>
      <c r="W9" s="20" t="s">
        <v>66</v>
      </c>
      <c r="X9" s="26" t="s">
        <v>66</v>
      </c>
      <c r="Y9" s="27"/>
    </row>
    <row r="10" spans="1:25" ht="12.75" customHeight="1">
      <c r="A10" s="53" t="s">
        <v>66</v>
      </c>
      <c r="B10" s="334"/>
      <c r="C10" s="24"/>
      <c r="D10" s="24" t="s">
        <v>61</v>
      </c>
      <c r="E10" s="20" t="s">
        <v>72</v>
      </c>
      <c r="F10" s="24" t="s">
        <v>67</v>
      </c>
      <c r="G10" s="20" t="s">
        <v>68</v>
      </c>
      <c r="H10" s="53" t="s">
        <v>67</v>
      </c>
      <c r="I10" s="53" t="s">
        <v>83</v>
      </c>
      <c r="J10" s="79" t="s">
        <v>93</v>
      </c>
      <c r="K10" s="24" t="s">
        <v>68</v>
      </c>
      <c r="L10" s="24" t="s">
        <v>67</v>
      </c>
      <c r="M10" s="20" t="s">
        <v>84</v>
      </c>
      <c r="N10" s="24" t="s">
        <v>77</v>
      </c>
      <c r="O10" s="25" t="s">
        <v>85</v>
      </c>
      <c r="P10" s="24" t="s">
        <v>73</v>
      </c>
      <c r="Q10" s="20" t="s">
        <v>82</v>
      </c>
      <c r="R10" s="24" t="s">
        <v>79</v>
      </c>
      <c r="S10" s="20" t="s">
        <v>83</v>
      </c>
      <c r="T10" s="20" t="s">
        <v>62</v>
      </c>
      <c r="U10" s="20" t="s">
        <v>72</v>
      </c>
      <c r="V10" s="24" t="s">
        <v>67</v>
      </c>
      <c r="W10" s="20" t="s">
        <v>72</v>
      </c>
      <c r="X10" s="26" t="s">
        <v>77</v>
      </c>
      <c r="Y10" s="27"/>
    </row>
    <row r="11" spans="1:25" ht="12.75" customHeight="1">
      <c r="A11" s="53" t="s">
        <v>67</v>
      </c>
      <c r="B11" s="334"/>
      <c r="C11" s="24" t="s">
        <v>60</v>
      </c>
      <c r="D11" s="24" t="s">
        <v>77</v>
      </c>
      <c r="E11" s="20" t="s">
        <v>77</v>
      </c>
      <c r="F11" s="24" t="s">
        <v>85</v>
      </c>
      <c r="G11" s="20" t="s">
        <v>72</v>
      </c>
      <c r="H11" s="53" t="s">
        <v>85</v>
      </c>
      <c r="I11" s="53" t="s">
        <v>79</v>
      </c>
      <c r="J11" s="79" t="s">
        <v>78</v>
      </c>
      <c r="K11" s="24" t="s">
        <v>72</v>
      </c>
      <c r="L11" s="24" t="s">
        <v>72</v>
      </c>
      <c r="M11" s="20" t="s">
        <v>88</v>
      </c>
      <c r="N11" s="24" t="s">
        <v>78</v>
      </c>
      <c r="O11" s="25" t="s">
        <v>74</v>
      </c>
      <c r="P11" s="24" t="s">
        <v>66</v>
      </c>
      <c r="Q11" s="20" t="s">
        <v>89</v>
      </c>
      <c r="R11" s="24" t="s">
        <v>90</v>
      </c>
      <c r="S11" s="20" t="s">
        <v>79</v>
      </c>
      <c r="T11" s="20" t="s">
        <v>73</v>
      </c>
      <c r="U11" s="20" t="s">
        <v>66</v>
      </c>
      <c r="V11" s="24" t="s">
        <v>85</v>
      </c>
      <c r="W11" s="20" t="s">
        <v>79</v>
      </c>
      <c r="X11" s="26" t="s">
        <v>67</v>
      </c>
      <c r="Y11" s="27" t="s">
        <v>110</v>
      </c>
    </row>
    <row r="12" spans="1:25" ht="12.75" customHeight="1">
      <c r="A12" s="53" t="s">
        <v>107</v>
      </c>
      <c r="B12" s="334"/>
      <c r="C12" s="24" t="s">
        <v>85</v>
      </c>
      <c r="D12" s="24" t="s">
        <v>78</v>
      </c>
      <c r="E12" s="20" t="s">
        <v>78</v>
      </c>
      <c r="F12" s="24" t="s">
        <v>74</v>
      </c>
      <c r="G12" s="20" t="s">
        <v>92</v>
      </c>
      <c r="H12" s="53" t="s">
        <v>74</v>
      </c>
      <c r="I12" s="53" t="s">
        <v>85</v>
      </c>
      <c r="J12" s="79" t="s">
        <v>85</v>
      </c>
      <c r="K12" s="24" t="s">
        <v>66</v>
      </c>
      <c r="L12" s="24" t="s">
        <v>73</v>
      </c>
      <c r="M12" s="20" t="s">
        <v>67</v>
      </c>
      <c r="N12" s="24" t="s">
        <v>93</v>
      </c>
      <c r="O12" s="25" t="s">
        <v>78</v>
      </c>
      <c r="P12" s="24" t="s">
        <v>74</v>
      </c>
      <c r="Q12" s="20" t="s">
        <v>72</v>
      </c>
      <c r="R12" s="24" t="s">
        <v>79</v>
      </c>
      <c r="S12" s="20" t="s">
        <v>85</v>
      </c>
      <c r="T12" s="20" t="s">
        <v>89</v>
      </c>
      <c r="U12" s="20" t="s">
        <v>94</v>
      </c>
      <c r="V12" s="24" t="s">
        <v>67</v>
      </c>
      <c r="W12" s="20" t="s">
        <v>85</v>
      </c>
      <c r="X12" s="26" t="s">
        <v>95</v>
      </c>
      <c r="Y12" s="27" t="s">
        <v>110</v>
      </c>
    </row>
    <row r="13" spans="1:25" ht="12.75" customHeight="1">
      <c r="A13" s="53" t="s">
        <v>78</v>
      </c>
      <c r="B13" s="334"/>
      <c r="C13" s="24" t="s">
        <v>78</v>
      </c>
      <c r="D13" s="24" t="s">
        <v>97</v>
      </c>
      <c r="E13" s="20" t="s">
        <v>74</v>
      </c>
      <c r="F13" s="24" t="s">
        <v>78</v>
      </c>
      <c r="G13" s="20" t="s">
        <v>77</v>
      </c>
      <c r="H13" s="53" t="s">
        <v>78</v>
      </c>
      <c r="I13" s="53" t="s">
        <v>97</v>
      </c>
      <c r="J13" s="79" t="s">
        <v>74</v>
      </c>
      <c r="K13" s="24" t="s">
        <v>90</v>
      </c>
      <c r="L13" s="24" t="s">
        <v>74</v>
      </c>
      <c r="M13" s="20" t="s">
        <v>85</v>
      </c>
      <c r="N13" s="24" t="s">
        <v>98</v>
      </c>
      <c r="O13" s="25" t="s">
        <v>97</v>
      </c>
      <c r="P13" s="24" t="s">
        <v>94</v>
      </c>
      <c r="Q13" s="20" t="s">
        <v>66</v>
      </c>
      <c r="R13" s="24" t="s">
        <v>72</v>
      </c>
      <c r="S13" s="20" t="s">
        <v>97</v>
      </c>
      <c r="T13" s="20" t="s">
        <v>74</v>
      </c>
      <c r="U13" s="20" t="s">
        <v>99</v>
      </c>
      <c r="V13" s="24" t="s">
        <v>74</v>
      </c>
      <c r="W13" s="20" t="s">
        <v>97</v>
      </c>
      <c r="X13" s="26" t="s">
        <v>79</v>
      </c>
      <c r="Y13" s="27" t="s">
        <v>110</v>
      </c>
    </row>
    <row r="14" spans="1:25" ht="13.5" customHeight="1" thickBot="1">
      <c r="A14" s="53" t="s">
        <v>73</v>
      </c>
      <c r="B14" s="335"/>
      <c r="C14" s="28" t="s">
        <v>72</v>
      </c>
      <c r="D14" s="28" t="s">
        <v>67</v>
      </c>
      <c r="E14" s="29" t="s">
        <v>67</v>
      </c>
      <c r="F14" s="28" t="s">
        <v>98</v>
      </c>
      <c r="G14" s="29" t="s">
        <v>67</v>
      </c>
      <c r="H14" s="219" t="s">
        <v>98</v>
      </c>
      <c r="I14" s="219" t="s">
        <v>73</v>
      </c>
      <c r="J14" s="80" t="s">
        <v>94</v>
      </c>
      <c r="K14" s="28" t="s">
        <v>67</v>
      </c>
      <c r="L14" s="28" t="s">
        <v>94</v>
      </c>
      <c r="M14" s="29" t="s">
        <v>67</v>
      </c>
      <c r="N14" s="28" t="s">
        <v>67</v>
      </c>
      <c r="O14" s="30" t="s">
        <v>67</v>
      </c>
      <c r="P14" s="28" t="s">
        <v>66</v>
      </c>
      <c r="Q14" s="29" t="s">
        <v>101</v>
      </c>
      <c r="R14" s="28" t="s">
        <v>67</v>
      </c>
      <c r="S14" s="29" t="s">
        <v>73</v>
      </c>
      <c r="T14" s="29" t="s">
        <v>94</v>
      </c>
      <c r="U14" s="29" t="s">
        <v>73</v>
      </c>
      <c r="V14" s="28" t="s">
        <v>82</v>
      </c>
      <c r="W14" s="29" t="s">
        <v>73</v>
      </c>
      <c r="X14" s="31" t="s">
        <v>85</v>
      </c>
      <c r="Y14" s="138" t="s">
        <v>110</v>
      </c>
    </row>
    <row r="15" spans="1:25" ht="12.75">
      <c r="A15" s="32" t="s">
        <v>5</v>
      </c>
      <c r="B15" s="220" t="s">
        <v>177</v>
      </c>
      <c r="C15" s="122">
        <v>8</v>
      </c>
      <c r="D15" s="42">
        <v>5</v>
      </c>
      <c r="E15" s="42">
        <v>10</v>
      </c>
      <c r="F15" s="43">
        <v>7</v>
      </c>
      <c r="G15" s="43">
        <v>10</v>
      </c>
      <c r="H15" s="208">
        <v>1</v>
      </c>
      <c r="I15" s="209"/>
      <c r="J15" s="139">
        <v>9</v>
      </c>
      <c r="K15" s="122">
        <v>9</v>
      </c>
      <c r="L15" s="42">
        <v>10</v>
      </c>
      <c r="M15" s="42">
        <v>9</v>
      </c>
      <c r="N15" s="275"/>
      <c r="O15" s="42"/>
      <c r="P15" s="42"/>
      <c r="Q15" s="42"/>
      <c r="R15" s="42"/>
      <c r="S15" s="43"/>
      <c r="T15" s="43"/>
      <c r="U15" s="43"/>
      <c r="V15" s="43"/>
      <c r="W15" s="43"/>
      <c r="X15" s="54"/>
      <c r="Y15" s="83">
        <f aca="true" t="shared" si="0" ref="Y15:Y24">SUM(C15:X15)</f>
        <v>78</v>
      </c>
    </row>
    <row r="16" spans="1:25" ht="12.75">
      <c r="A16" s="33" t="s">
        <v>7</v>
      </c>
      <c r="B16" s="221" t="s">
        <v>39</v>
      </c>
      <c r="C16" s="123">
        <v>1</v>
      </c>
      <c r="D16" s="47">
        <v>9</v>
      </c>
      <c r="E16" s="47">
        <v>7</v>
      </c>
      <c r="F16" s="48">
        <v>9</v>
      </c>
      <c r="G16" s="48">
        <v>6</v>
      </c>
      <c r="H16" s="202">
        <v>9</v>
      </c>
      <c r="I16" s="211"/>
      <c r="J16" s="281"/>
      <c r="K16" s="123">
        <v>8</v>
      </c>
      <c r="L16" s="47"/>
      <c r="M16" s="47">
        <v>10</v>
      </c>
      <c r="N16" s="47">
        <v>7</v>
      </c>
      <c r="O16" s="47"/>
      <c r="P16" s="47"/>
      <c r="Q16" s="47"/>
      <c r="R16" s="47"/>
      <c r="S16" s="48"/>
      <c r="T16" s="48"/>
      <c r="U16" s="48"/>
      <c r="V16" s="43"/>
      <c r="W16" s="43"/>
      <c r="X16" s="84"/>
      <c r="Y16" s="83">
        <f t="shared" si="0"/>
        <v>66</v>
      </c>
    </row>
    <row r="17" spans="1:25" ht="12.75">
      <c r="A17" s="33" t="s">
        <v>9</v>
      </c>
      <c r="B17" s="221" t="s">
        <v>114</v>
      </c>
      <c r="C17" s="123">
        <v>1</v>
      </c>
      <c r="D17" s="47">
        <v>10</v>
      </c>
      <c r="E17" s="47">
        <v>8</v>
      </c>
      <c r="F17" s="48">
        <v>6</v>
      </c>
      <c r="G17" s="48">
        <v>8</v>
      </c>
      <c r="H17" s="202">
        <v>6</v>
      </c>
      <c r="I17" s="211"/>
      <c r="J17" s="140">
        <v>10</v>
      </c>
      <c r="K17" s="123">
        <v>7</v>
      </c>
      <c r="L17" s="276"/>
      <c r="M17" s="47">
        <v>1</v>
      </c>
      <c r="N17" s="47">
        <v>6</v>
      </c>
      <c r="O17" s="47"/>
      <c r="P17" s="47"/>
      <c r="Q17" s="47"/>
      <c r="R17" s="47"/>
      <c r="S17" s="48"/>
      <c r="T17" s="48"/>
      <c r="U17" s="48"/>
      <c r="V17" s="43"/>
      <c r="W17" s="43"/>
      <c r="X17" s="84"/>
      <c r="Y17" s="83">
        <f t="shared" si="0"/>
        <v>63</v>
      </c>
    </row>
    <row r="18" spans="1:25" ht="12.75">
      <c r="A18" s="33" t="s">
        <v>11</v>
      </c>
      <c r="B18" s="222" t="s">
        <v>53</v>
      </c>
      <c r="C18" s="282"/>
      <c r="D18" s="47">
        <v>1</v>
      </c>
      <c r="E18" s="47"/>
      <c r="F18" s="48">
        <v>8</v>
      </c>
      <c r="G18" s="48">
        <v>9</v>
      </c>
      <c r="H18" s="202">
        <v>10</v>
      </c>
      <c r="I18" s="211"/>
      <c r="J18" s="140"/>
      <c r="K18" s="123">
        <v>5</v>
      </c>
      <c r="L18" s="47"/>
      <c r="M18" s="47">
        <v>8</v>
      </c>
      <c r="N18" s="47">
        <v>9</v>
      </c>
      <c r="O18" s="47"/>
      <c r="P18" s="47"/>
      <c r="Q18" s="47"/>
      <c r="R18" s="47"/>
      <c r="S18" s="48"/>
      <c r="T18" s="48"/>
      <c r="U18" s="48"/>
      <c r="V18" s="43"/>
      <c r="W18" s="43"/>
      <c r="X18" s="84"/>
      <c r="Y18" s="83">
        <f t="shared" si="0"/>
        <v>50</v>
      </c>
    </row>
    <row r="19" spans="1:25" ht="12.75">
      <c r="A19" s="33" t="s">
        <v>13</v>
      </c>
      <c r="B19" s="223" t="s">
        <v>142</v>
      </c>
      <c r="C19" s="123">
        <v>9</v>
      </c>
      <c r="D19" s="47">
        <v>7</v>
      </c>
      <c r="E19" s="276"/>
      <c r="F19" s="48">
        <v>10</v>
      </c>
      <c r="G19" s="48"/>
      <c r="H19" s="202">
        <v>1</v>
      </c>
      <c r="I19" s="211"/>
      <c r="J19" s="140"/>
      <c r="K19" s="123"/>
      <c r="L19" s="47">
        <v>9</v>
      </c>
      <c r="M19" s="47"/>
      <c r="N19" s="47">
        <v>5</v>
      </c>
      <c r="O19" s="47"/>
      <c r="P19" s="47"/>
      <c r="Q19" s="47"/>
      <c r="R19" s="47"/>
      <c r="S19" s="48"/>
      <c r="T19" s="48"/>
      <c r="U19" s="48"/>
      <c r="V19" s="43"/>
      <c r="W19" s="43"/>
      <c r="X19" s="84"/>
      <c r="Y19" s="83">
        <f t="shared" si="0"/>
        <v>41</v>
      </c>
    </row>
    <row r="20" spans="1:25" ht="12.75">
      <c r="A20" s="33" t="s">
        <v>14</v>
      </c>
      <c r="B20" s="222" t="s">
        <v>6</v>
      </c>
      <c r="C20" s="123">
        <v>10</v>
      </c>
      <c r="D20" s="47">
        <v>8</v>
      </c>
      <c r="E20" s="47">
        <v>9</v>
      </c>
      <c r="F20" s="283"/>
      <c r="G20" s="48"/>
      <c r="H20" s="202"/>
      <c r="I20" s="211">
        <v>1</v>
      </c>
      <c r="J20" s="140"/>
      <c r="K20" s="123">
        <v>10</v>
      </c>
      <c r="L20" s="47">
        <v>1</v>
      </c>
      <c r="M20" s="47"/>
      <c r="N20" s="47">
        <v>1</v>
      </c>
      <c r="O20" s="47"/>
      <c r="P20" s="47"/>
      <c r="Q20" s="47"/>
      <c r="R20" s="47"/>
      <c r="S20" s="48"/>
      <c r="T20" s="48"/>
      <c r="U20" s="48"/>
      <c r="V20" s="43"/>
      <c r="W20" s="43"/>
      <c r="X20" s="84"/>
      <c r="Y20" s="83">
        <f t="shared" si="0"/>
        <v>40</v>
      </c>
    </row>
    <row r="21" spans="1:25" ht="12.75">
      <c r="A21" s="33" t="s">
        <v>16</v>
      </c>
      <c r="B21" s="223" t="s">
        <v>38</v>
      </c>
      <c r="C21" s="282"/>
      <c r="D21" s="47"/>
      <c r="E21" s="47"/>
      <c r="F21" s="48"/>
      <c r="G21" s="48"/>
      <c r="H21" s="202">
        <v>4</v>
      </c>
      <c r="I21" s="211"/>
      <c r="J21" s="140">
        <v>8</v>
      </c>
      <c r="K21" s="123">
        <v>4</v>
      </c>
      <c r="L21" s="47"/>
      <c r="M21" s="47">
        <v>7</v>
      </c>
      <c r="N21" s="47">
        <v>10</v>
      </c>
      <c r="O21" s="47"/>
      <c r="P21" s="47"/>
      <c r="Q21" s="47"/>
      <c r="R21" s="47"/>
      <c r="S21" s="48"/>
      <c r="T21" s="48"/>
      <c r="U21" s="48"/>
      <c r="V21" s="43"/>
      <c r="W21" s="43"/>
      <c r="X21" s="84"/>
      <c r="Y21" s="83">
        <f t="shared" si="0"/>
        <v>33</v>
      </c>
    </row>
    <row r="22" spans="1:25" ht="12.75">
      <c r="A22" s="33" t="s">
        <v>12</v>
      </c>
      <c r="B22" s="222" t="s">
        <v>119</v>
      </c>
      <c r="C22" s="282" t="s">
        <v>110</v>
      </c>
      <c r="D22" s="47">
        <v>6</v>
      </c>
      <c r="E22" s="47">
        <v>6</v>
      </c>
      <c r="F22" s="48">
        <v>1</v>
      </c>
      <c r="G22" s="48"/>
      <c r="H22" s="202">
        <v>5</v>
      </c>
      <c r="I22" s="211"/>
      <c r="J22" s="140"/>
      <c r="K22" s="123"/>
      <c r="L22" s="47"/>
      <c r="M22" s="47"/>
      <c r="N22" s="47">
        <v>8</v>
      </c>
      <c r="O22" s="47"/>
      <c r="P22" s="47"/>
      <c r="Q22" s="47"/>
      <c r="R22" s="47"/>
      <c r="S22" s="48"/>
      <c r="T22" s="48"/>
      <c r="U22" s="48"/>
      <c r="V22" s="43"/>
      <c r="W22" s="43"/>
      <c r="X22" s="84"/>
      <c r="Y22" s="83">
        <f t="shared" si="0"/>
        <v>26</v>
      </c>
    </row>
    <row r="23" spans="1:25" ht="12.75">
      <c r="A23" s="33" t="s">
        <v>19</v>
      </c>
      <c r="B23" s="210" t="s">
        <v>112</v>
      </c>
      <c r="C23" s="282"/>
      <c r="D23" s="47"/>
      <c r="E23" s="47"/>
      <c r="F23" s="48">
        <v>1</v>
      </c>
      <c r="G23" s="48">
        <v>7</v>
      </c>
      <c r="H23" s="202">
        <v>8</v>
      </c>
      <c r="I23" s="211"/>
      <c r="J23" s="140"/>
      <c r="K23" s="123">
        <v>6</v>
      </c>
      <c r="L23" s="47"/>
      <c r="M23" s="47"/>
      <c r="N23" s="47"/>
      <c r="O23" s="47"/>
      <c r="P23" s="47"/>
      <c r="Q23" s="47"/>
      <c r="R23" s="47"/>
      <c r="S23" s="48"/>
      <c r="T23" s="48"/>
      <c r="U23" s="48"/>
      <c r="V23" s="43"/>
      <c r="W23" s="43"/>
      <c r="X23" s="84"/>
      <c r="Y23" s="83">
        <f t="shared" si="0"/>
        <v>22</v>
      </c>
    </row>
    <row r="24" spans="1:25" ht="13.5" thickBot="1">
      <c r="A24" s="33" t="s">
        <v>20</v>
      </c>
      <c r="B24" s="210" t="s">
        <v>29</v>
      </c>
      <c r="C24" s="282"/>
      <c r="D24" s="47"/>
      <c r="E24" s="47"/>
      <c r="F24" s="48">
        <v>6</v>
      </c>
      <c r="G24" s="48"/>
      <c r="H24" s="202">
        <v>7</v>
      </c>
      <c r="I24" s="211"/>
      <c r="J24" s="140"/>
      <c r="K24" s="123"/>
      <c r="L24" s="47"/>
      <c r="M24" s="47"/>
      <c r="N24" s="47"/>
      <c r="O24" s="47"/>
      <c r="P24" s="47"/>
      <c r="Q24" s="47"/>
      <c r="R24" s="47"/>
      <c r="S24" s="48"/>
      <c r="T24" s="48"/>
      <c r="U24" s="48"/>
      <c r="V24" s="43"/>
      <c r="W24" s="43"/>
      <c r="X24" s="84"/>
      <c r="Y24" s="83">
        <f t="shared" si="0"/>
        <v>13</v>
      </c>
    </row>
    <row r="25" spans="1:25" ht="13.5" thickBot="1">
      <c r="A25" s="137"/>
      <c r="B25" s="85" t="s">
        <v>104</v>
      </c>
      <c r="C25" s="10" t="s">
        <v>5</v>
      </c>
      <c r="D25" s="10" t="s">
        <v>7</v>
      </c>
      <c r="E25" s="10" t="s">
        <v>9</v>
      </c>
      <c r="F25" s="11" t="s">
        <v>11</v>
      </c>
      <c r="G25" s="12" t="s">
        <v>13</v>
      </c>
      <c r="H25" s="224" t="s">
        <v>14</v>
      </c>
      <c r="I25" s="225" t="s">
        <v>16</v>
      </c>
      <c r="J25" s="34" t="s">
        <v>12</v>
      </c>
      <c r="K25" s="34" t="s">
        <v>19</v>
      </c>
      <c r="L25" s="34" t="s">
        <v>20</v>
      </c>
      <c r="M25" s="34" t="s">
        <v>8</v>
      </c>
      <c r="N25" s="34" t="s">
        <v>22</v>
      </c>
      <c r="O25" s="34" t="s">
        <v>24</v>
      </c>
      <c r="P25" s="34" t="s">
        <v>15</v>
      </c>
      <c r="Q25" s="34" t="s">
        <v>26</v>
      </c>
      <c r="R25" s="34" t="s">
        <v>27</v>
      </c>
      <c r="S25" s="34" t="s">
        <v>28</v>
      </c>
      <c r="T25" s="34"/>
      <c r="U25" s="34" t="s">
        <v>25</v>
      </c>
      <c r="V25" s="34" t="s">
        <v>18</v>
      </c>
      <c r="W25" s="34" t="s">
        <v>31</v>
      </c>
      <c r="X25" s="34" t="s">
        <v>21</v>
      </c>
      <c r="Y25" s="137"/>
    </row>
    <row r="26" spans="1:25" ht="13.5" thickBot="1">
      <c r="A26" s="226"/>
      <c r="B26" s="227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9"/>
    </row>
    <row r="27" spans="1:25" ht="12.75">
      <c r="A27" s="319" t="s">
        <v>178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4"/>
    </row>
    <row r="28" spans="1:25" ht="13.5" thickBot="1">
      <c r="A28" s="315" t="s">
        <v>87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8"/>
    </row>
    <row r="29" spans="1:25" ht="12.75">
      <c r="A29" s="197" t="s">
        <v>5</v>
      </c>
      <c r="B29" s="230" t="s">
        <v>161</v>
      </c>
      <c r="C29" s="86">
        <v>8</v>
      </c>
      <c r="D29" s="55">
        <v>8</v>
      </c>
      <c r="E29" s="55">
        <v>9</v>
      </c>
      <c r="F29" s="56">
        <v>10</v>
      </c>
      <c r="G29" s="231">
        <v>10</v>
      </c>
      <c r="H29" s="232">
        <v>9</v>
      </c>
      <c r="I29" s="209"/>
      <c r="J29" s="126">
        <v>5</v>
      </c>
      <c r="K29" s="86">
        <v>7</v>
      </c>
      <c r="L29" s="55">
        <v>10</v>
      </c>
      <c r="M29" s="55">
        <v>9</v>
      </c>
      <c r="N29" s="284">
        <v>4</v>
      </c>
      <c r="O29" s="55"/>
      <c r="P29" s="55"/>
      <c r="Q29" s="55"/>
      <c r="R29" s="55"/>
      <c r="S29" s="56"/>
      <c r="T29" s="56"/>
      <c r="U29" s="56"/>
      <c r="V29" s="56"/>
      <c r="W29" s="56"/>
      <c r="X29" s="56"/>
      <c r="Y29" s="46">
        <f>SUM(C29:U29)-N29</f>
        <v>85</v>
      </c>
    </row>
    <row r="30" spans="1:25" ht="12.75">
      <c r="A30" s="200" t="s">
        <v>7</v>
      </c>
      <c r="B30" s="201" t="s">
        <v>160</v>
      </c>
      <c r="C30" s="87">
        <v>10</v>
      </c>
      <c r="D30" s="57">
        <v>10</v>
      </c>
      <c r="E30" s="57">
        <v>8</v>
      </c>
      <c r="F30" s="58">
        <v>9</v>
      </c>
      <c r="G30" s="233">
        <v>8</v>
      </c>
      <c r="H30" s="234">
        <v>3</v>
      </c>
      <c r="I30" s="211"/>
      <c r="J30" s="127">
        <v>10</v>
      </c>
      <c r="K30" s="87">
        <v>9</v>
      </c>
      <c r="L30" s="276"/>
      <c r="M30" s="57">
        <v>10</v>
      </c>
      <c r="N30" s="57">
        <v>7</v>
      </c>
      <c r="O30" s="57"/>
      <c r="P30" s="57"/>
      <c r="Q30" s="57"/>
      <c r="R30" s="57"/>
      <c r="S30" s="58"/>
      <c r="T30" s="58"/>
      <c r="U30" s="58"/>
      <c r="V30" s="59"/>
      <c r="W30" s="59"/>
      <c r="X30" s="59"/>
      <c r="Y30" s="50">
        <f>SUM(C30:U30)</f>
        <v>84</v>
      </c>
    </row>
    <row r="31" spans="1:25" ht="12.75">
      <c r="A31" s="200" t="s">
        <v>9</v>
      </c>
      <c r="B31" s="201" t="s">
        <v>39</v>
      </c>
      <c r="C31" s="124">
        <v>9</v>
      </c>
      <c r="D31" s="60">
        <v>7</v>
      </c>
      <c r="E31" s="60">
        <v>7</v>
      </c>
      <c r="F31" s="61">
        <v>5</v>
      </c>
      <c r="G31" s="235">
        <v>9</v>
      </c>
      <c r="H31" s="236">
        <v>10</v>
      </c>
      <c r="I31" s="214"/>
      <c r="J31" s="128">
        <v>7</v>
      </c>
      <c r="K31" s="124">
        <v>5</v>
      </c>
      <c r="L31" s="285"/>
      <c r="M31" s="60">
        <v>8</v>
      </c>
      <c r="N31" s="60">
        <v>9</v>
      </c>
      <c r="O31" s="60"/>
      <c r="P31" s="60"/>
      <c r="Q31" s="60"/>
      <c r="R31" s="60"/>
      <c r="S31" s="61"/>
      <c r="T31" s="61"/>
      <c r="U31" s="61"/>
      <c r="V31" s="61"/>
      <c r="W31" s="61"/>
      <c r="X31" s="58"/>
      <c r="Y31" s="50">
        <f aca="true" t="shared" si="1" ref="Y31:Y36">SUM(C31:X31)</f>
        <v>76</v>
      </c>
    </row>
    <row r="32" spans="1:25" ht="12.75">
      <c r="A32" s="200" t="s">
        <v>11</v>
      </c>
      <c r="B32" s="201" t="s">
        <v>119</v>
      </c>
      <c r="C32" s="124">
        <v>6</v>
      </c>
      <c r="D32" s="60">
        <v>9</v>
      </c>
      <c r="E32" s="60">
        <v>10</v>
      </c>
      <c r="F32" s="61">
        <v>7</v>
      </c>
      <c r="G32" s="286"/>
      <c r="H32" s="236">
        <v>5</v>
      </c>
      <c r="I32" s="214"/>
      <c r="J32" s="128">
        <v>4</v>
      </c>
      <c r="K32" s="124">
        <v>8</v>
      </c>
      <c r="L32" s="60">
        <v>9</v>
      </c>
      <c r="M32" s="60">
        <v>6</v>
      </c>
      <c r="N32" s="60">
        <v>10</v>
      </c>
      <c r="O32" s="60"/>
      <c r="P32" s="60"/>
      <c r="Q32" s="60"/>
      <c r="R32" s="60"/>
      <c r="S32" s="61"/>
      <c r="T32" s="61"/>
      <c r="U32" s="61"/>
      <c r="V32" s="61"/>
      <c r="W32" s="61"/>
      <c r="X32" s="58"/>
      <c r="Y32" s="50">
        <f t="shared" si="1"/>
        <v>74</v>
      </c>
    </row>
    <row r="33" spans="1:25" ht="12.75">
      <c r="A33" s="200" t="s">
        <v>13</v>
      </c>
      <c r="B33" s="201" t="s">
        <v>112</v>
      </c>
      <c r="C33" s="287"/>
      <c r="D33" s="60"/>
      <c r="E33" s="60"/>
      <c r="F33" s="61">
        <v>8</v>
      </c>
      <c r="G33" s="235">
        <v>1</v>
      </c>
      <c r="H33" s="236">
        <v>6</v>
      </c>
      <c r="I33" s="214"/>
      <c r="J33" s="128">
        <v>9</v>
      </c>
      <c r="K33" s="124">
        <v>10</v>
      </c>
      <c r="L33" s="60"/>
      <c r="M33" s="60">
        <v>7</v>
      </c>
      <c r="N33" s="60">
        <v>5</v>
      </c>
      <c r="O33" s="60"/>
      <c r="P33" s="60"/>
      <c r="Q33" s="60"/>
      <c r="R33" s="60"/>
      <c r="S33" s="61"/>
      <c r="T33" s="61"/>
      <c r="U33" s="61"/>
      <c r="V33" s="61"/>
      <c r="W33" s="61"/>
      <c r="X33" s="58"/>
      <c r="Y33" s="50">
        <f t="shared" si="1"/>
        <v>46</v>
      </c>
    </row>
    <row r="34" spans="1:25" ht="12.75">
      <c r="A34" s="200" t="s">
        <v>14</v>
      </c>
      <c r="B34" s="201" t="s">
        <v>102</v>
      </c>
      <c r="C34" s="124">
        <v>7</v>
      </c>
      <c r="D34" s="60">
        <v>6</v>
      </c>
      <c r="E34" s="60">
        <v>1</v>
      </c>
      <c r="F34" s="61">
        <v>6</v>
      </c>
      <c r="G34" s="235">
        <v>7</v>
      </c>
      <c r="H34" s="236">
        <v>7</v>
      </c>
      <c r="I34" s="214"/>
      <c r="J34" s="288"/>
      <c r="K34" s="124">
        <v>6</v>
      </c>
      <c r="L34" s="60"/>
      <c r="M34" s="60">
        <v>5</v>
      </c>
      <c r="N34" s="60"/>
      <c r="O34" s="60"/>
      <c r="P34" s="60"/>
      <c r="Q34" s="60"/>
      <c r="R34" s="60"/>
      <c r="S34" s="61"/>
      <c r="T34" s="61"/>
      <c r="U34" s="61"/>
      <c r="V34" s="61"/>
      <c r="W34" s="61"/>
      <c r="X34" s="58"/>
      <c r="Y34" s="50">
        <f t="shared" si="1"/>
        <v>45</v>
      </c>
    </row>
    <row r="35" spans="1:25" ht="12.75">
      <c r="A35" s="200" t="s">
        <v>16</v>
      </c>
      <c r="B35" s="201" t="s">
        <v>53</v>
      </c>
      <c r="C35" s="287"/>
      <c r="D35" s="60"/>
      <c r="E35" s="60"/>
      <c r="F35" s="61"/>
      <c r="G35" s="235"/>
      <c r="H35" s="236">
        <v>8</v>
      </c>
      <c r="I35" s="214"/>
      <c r="J35" s="128">
        <v>6</v>
      </c>
      <c r="K35" s="124"/>
      <c r="L35" s="60"/>
      <c r="M35" s="60">
        <v>1</v>
      </c>
      <c r="N35" s="60">
        <v>8</v>
      </c>
      <c r="O35" s="60"/>
      <c r="P35" s="60"/>
      <c r="Q35" s="60"/>
      <c r="R35" s="60"/>
      <c r="S35" s="61"/>
      <c r="T35" s="61"/>
      <c r="U35" s="61"/>
      <c r="V35" s="61"/>
      <c r="W35" s="61"/>
      <c r="X35" s="58"/>
      <c r="Y35" s="50">
        <f t="shared" si="1"/>
        <v>23</v>
      </c>
    </row>
    <row r="36" spans="1:25" ht="13.5" thickBot="1">
      <c r="A36" s="200" t="s">
        <v>12</v>
      </c>
      <c r="B36" s="237" t="s">
        <v>125</v>
      </c>
      <c r="C36" s="287"/>
      <c r="D36" s="60"/>
      <c r="E36" s="60"/>
      <c r="F36" s="61"/>
      <c r="G36" s="235"/>
      <c r="H36" s="236">
        <v>4</v>
      </c>
      <c r="I36" s="214"/>
      <c r="J36" s="128">
        <v>8</v>
      </c>
      <c r="K36" s="124">
        <v>1</v>
      </c>
      <c r="L36" s="60"/>
      <c r="M36" s="60"/>
      <c r="N36" s="60">
        <v>6</v>
      </c>
      <c r="O36" s="60"/>
      <c r="P36" s="60"/>
      <c r="Q36" s="60"/>
      <c r="R36" s="60"/>
      <c r="S36" s="61"/>
      <c r="T36" s="61"/>
      <c r="U36" s="61"/>
      <c r="V36" s="61"/>
      <c r="W36" s="61"/>
      <c r="X36" s="58"/>
      <c r="Y36" s="50">
        <f t="shared" si="1"/>
        <v>19</v>
      </c>
    </row>
    <row r="37" spans="1:25" ht="13.5" thickBot="1">
      <c r="A37" s="144"/>
      <c r="B37" s="141" t="s">
        <v>104</v>
      </c>
      <c r="C37" s="10" t="s">
        <v>5</v>
      </c>
      <c r="D37" s="10" t="s">
        <v>7</v>
      </c>
      <c r="E37" s="10" t="s">
        <v>9</v>
      </c>
      <c r="F37" s="11" t="s">
        <v>11</v>
      </c>
      <c r="G37" s="12" t="s">
        <v>13</v>
      </c>
      <c r="H37" s="224" t="s">
        <v>14</v>
      </c>
      <c r="I37" s="225" t="s">
        <v>16</v>
      </c>
      <c r="J37" s="34" t="s">
        <v>12</v>
      </c>
      <c r="K37" s="34" t="s">
        <v>19</v>
      </c>
      <c r="L37" s="34" t="s">
        <v>20</v>
      </c>
      <c r="M37" s="34" t="s">
        <v>8</v>
      </c>
      <c r="N37" s="34" t="s">
        <v>22</v>
      </c>
      <c r="O37" s="34" t="s">
        <v>24</v>
      </c>
      <c r="P37" s="34" t="s">
        <v>15</v>
      </c>
      <c r="Q37" s="34" t="s">
        <v>26</v>
      </c>
      <c r="R37" s="34" t="s">
        <v>27</v>
      </c>
      <c r="S37" s="34" t="s">
        <v>28</v>
      </c>
      <c r="T37" s="34"/>
      <c r="U37" s="34" t="s">
        <v>25</v>
      </c>
      <c r="V37" s="34" t="s">
        <v>18</v>
      </c>
      <c r="W37" s="34" t="s">
        <v>31</v>
      </c>
      <c r="X37" s="34" t="s">
        <v>21</v>
      </c>
      <c r="Y37" s="137"/>
    </row>
    <row r="38" spans="1:25" ht="13.5" thickBot="1">
      <c r="A38" s="238"/>
      <c r="B38" s="227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</row>
    <row r="39" spans="1:25" ht="12.75">
      <c r="A39" s="319" t="s">
        <v>178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4"/>
    </row>
    <row r="40" spans="1:25" ht="13.5" thickBot="1">
      <c r="A40" s="315" t="s">
        <v>106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8"/>
    </row>
    <row r="41" spans="1:25" ht="12.75">
      <c r="A41" s="32" t="s">
        <v>5</v>
      </c>
      <c r="B41" s="220" t="s">
        <v>119</v>
      </c>
      <c r="C41" s="126">
        <v>9</v>
      </c>
      <c r="D41" s="55">
        <v>10</v>
      </c>
      <c r="E41" s="55">
        <v>10</v>
      </c>
      <c r="F41" s="55">
        <v>10</v>
      </c>
      <c r="G41" s="289">
        <v>1</v>
      </c>
      <c r="H41" s="208">
        <v>10</v>
      </c>
      <c r="I41" s="209"/>
      <c r="J41" s="126">
        <v>10</v>
      </c>
      <c r="K41" s="86">
        <v>10</v>
      </c>
      <c r="L41" s="55">
        <v>10</v>
      </c>
      <c r="M41" s="55">
        <v>9</v>
      </c>
      <c r="N41" s="55">
        <v>8</v>
      </c>
      <c r="O41" s="55"/>
      <c r="P41" s="55"/>
      <c r="Q41" s="55"/>
      <c r="R41" s="55"/>
      <c r="S41" s="55"/>
      <c r="T41" s="55"/>
      <c r="U41" s="55"/>
      <c r="V41" s="55"/>
      <c r="W41" s="55"/>
      <c r="X41" s="231"/>
      <c r="Y41" s="46">
        <f>SUM(C41:U41)-G41</f>
        <v>96</v>
      </c>
    </row>
    <row r="42" spans="1:25" ht="12.75">
      <c r="A42" s="33" t="s">
        <v>7</v>
      </c>
      <c r="B42" s="221" t="s">
        <v>57</v>
      </c>
      <c r="C42" s="281"/>
      <c r="D42" s="57"/>
      <c r="E42" s="57"/>
      <c r="F42" s="57">
        <v>9</v>
      </c>
      <c r="G42" s="58">
        <v>10</v>
      </c>
      <c r="H42" s="202">
        <v>7</v>
      </c>
      <c r="I42" s="211"/>
      <c r="J42" s="127">
        <v>8</v>
      </c>
      <c r="K42" s="87"/>
      <c r="L42" s="57">
        <v>9</v>
      </c>
      <c r="M42" s="57"/>
      <c r="N42" s="57">
        <v>9</v>
      </c>
      <c r="O42" s="57"/>
      <c r="P42" s="57"/>
      <c r="Q42" s="57"/>
      <c r="R42" s="57"/>
      <c r="S42" s="57"/>
      <c r="T42" s="57"/>
      <c r="U42" s="57"/>
      <c r="V42" s="57"/>
      <c r="W42" s="57"/>
      <c r="X42" s="233"/>
      <c r="Y42" s="50">
        <f>SUM(C42:U42)</f>
        <v>52</v>
      </c>
    </row>
    <row r="43" spans="1:25" ht="12.75">
      <c r="A43" s="33" t="s">
        <v>9</v>
      </c>
      <c r="B43" s="221" t="s">
        <v>129</v>
      </c>
      <c r="C43" s="127">
        <v>10</v>
      </c>
      <c r="D43" s="57">
        <v>9</v>
      </c>
      <c r="E43" s="276"/>
      <c r="F43" s="57">
        <v>8</v>
      </c>
      <c r="G43" s="58"/>
      <c r="H43" s="202">
        <v>9</v>
      </c>
      <c r="I43" s="211"/>
      <c r="J43" s="127"/>
      <c r="K43" s="87"/>
      <c r="L43" s="57"/>
      <c r="M43" s="57"/>
      <c r="N43" s="57">
        <v>10</v>
      </c>
      <c r="O43" s="57"/>
      <c r="P43" s="57"/>
      <c r="Q43" s="57"/>
      <c r="R43" s="57"/>
      <c r="S43" s="57"/>
      <c r="T43" s="57"/>
      <c r="U43" s="57"/>
      <c r="V43" s="57"/>
      <c r="W43" s="57"/>
      <c r="X43" s="233"/>
      <c r="Y43" s="50">
        <f>SUM(C43:U43)</f>
        <v>46</v>
      </c>
    </row>
    <row r="44" spans="1:25" ht="13.5" thickBot="1">
      <c r="A44" s="33" t="s">
        <v>11</v>
      </c>
      <c r="B44" s="221" t="s">
        <v>123</v>
      </c>
      <c r="C44" s="281"/>
      <c r="D44" s="57"/>
      <c r="E44" s="57"/>
      <c r="F44" s="57">
        <v>7</v>
      </c>
      <c r="G44" s="58"/>
      <c r="H44" s="202">
        <v>8</v>
      </c>
      <c r="I44" s="211"/>
      <c r="J44" s="127">
        <v>9</v>
      </c>
      <c r="K44" s="87">
        <v>9</v>
      </c>
      <c r="L44" s="57"/>
      <c r="M44" s="57">
        <v>10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233"/>
      <c r="Y44" s="50">
        <f>SUM(C44:U44)</f>
        <v>43</v>
      </c>
    </row>
    <row r="45" spans="1:25" ht="13.5" thickBot="1">
      <c r="A45" s="144"/>
      <c r="B45" s="125" t="s">
        <v>104</v>
      </c>
      <c r="C45" s="10" t="s">
        <v>5</v>
      </c>
      <c r="D45" s="10" t="s">
        <v>7</v>
      </c>
      <c r="E45" s="10" t="s">
        <v>9</v>
      </c>
      <c r="F45" s="11" t="s">
        <v>11</v>
      </c>
      <c r="G45" s="12" t="s">
        <v>13</v>
      </c>
      <c r="H45" s="224" t="s">
        <v>14</v>
      </c>
      <c r="I45" s="225" t="s">
        <v>16</v>
      </c>
      <c r="J45" s="34" t="s">
        <v>12</v>
      </c>
      <c r="K45" s="34" t="s">
        <v>19</v>
      </c>
      <c r="L45" s="34" t="s">
        <v>20</v>
      </c>
      <c r="M45" s="34" t="s">
        <v>8</v>
      </c>
      <c r="N45" s="34" t="s">
        <v>22</v>
      </c>
      <c r="O45" s="34" t="s">
        <v>24</v>
      </c>
      <c r="P45" s="34" t="s">
        <v>15</v>
      </c>
      <c r="Q45" s="34" t="s">
        <v>26</v>
      </c>
      <c r="R45" s="34" t="s">
        <v>27</v>
      </c>
      <c r="S45" s="34" t="s">
        <v>28</v>
      </c>
      <c r="T45" s="34"/>
      <c r="U45" s="34" t="s">
        <v>25</v>
      </c>
      <c r="V45" s="34" t="s">
        <v>18</v>
      </c>
      <c r="W45" s="34" t="s">
        <v>31</v>
      </c>
      <c r="X45" s="34" t="s">
        <v>21</v>
      </c>
      <c r="Y45" s="239"/>
    </row>
    <row r="46" spans="1:25" ht="13.5" thickBot="1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</row>
    <row r="47" spans="1:256" ht="12.75">
      <c r="A47" s="339" t="s">
        <v>179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1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40"/>
      <c r="DO47" s="240"/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40"/>
      <c r="EA47" s="240"/>
      <c r="EB47" s="240"/>
      <c r="EC47" s="240"/>
      <c r="ED47" s="240"/>
      <c r="EE47" s="240"/>
      <c r="EF47" s="240"/>
      <c r="EG47" s="240"/>
      <c r="EH47" s="240"/>
      <c r="EI47" s="240"/>
      <c r="EJ47" s="240"/>
      <c r="EK47" s="240"/>
      <c r="EL47" s="240"/>
      <c r="EM47" s="240"/>
      <c r="EN47" s="240"/>
      <c r="EO47" s="240"/>
      <c r="EP47" s="240"/>
      <c r="EQ47" s="240"/>
      <c r="ER47" s="240"/>
      <c r="ES47" s="240"/>
      <c r="ET47" s="240"/>
      <c r="EU47" s="240"/>
      <c r="EV47" s="240"/>
      <c r="EW47" s="240"/>
      <c r="EX47" s="240"/>
      <c r="EY47" s="240"/>
      <c r="EZ47" s="240"/>
      <c r="FA47" s="240"/>
      <c r="FB47" s="240"/>
      <c r="FC47" s="240"/>
      <c r="FD47" s="240"/>
      <c r="FE47" s="240"/>
      <c r="FF47" s="240"/>
      <c r="FG47" s="240"/>
      <c r="FH47" s="240"/>
      <c r="FI47" s="240"/>
      <c r="FJ47" s="240"/>
      <c r="FK47" s="240"/>
      <c r="FL47" s="240"/>
      <c r="FM47" s="240"/>
      <c r="FN47" s="240"/>
      <c r="FO47" s="240"/>
      <c r="FP47" s="240"/>
      <c r="FQ47" s="240"/>
      <c r="FR47" s="240"/>
      <c r="FS47" s="240"/>
      <c r="FT47" s="240"/>
      <c r="FU47" s="240"/>
      <c r="FV47" s="240"/>
      <c r="FW47" s="240"/>
      <c r="FX47" s="240"/>
      <c r="FY47" s="240"/>
      <c r="FZ47" s="240"/>
      <c r="GA47" s="240"/>
      <c r="GB47" s="240"/>
      <c r="GC47" s="240"/>
      <c r="GD47" s="240"/>
      <c r="GE47" s="240"/>
      <c r="GF47" s="240"/>
      <c r="GG47" s="240"/>
      <c r="GH47" s="240"/>
      <c r="GI47" s="240"/>
      <c r="GJ47" s="240"/>
      <c r="GK47" s="240"/>
      <c r="GL47" s="240"/>
      <c r="GM47" s="240"/>
      <c r="GN47" s="240"/>
      <c r="GO47" s="240"/>
      <c r="GP47" s="240"/>
      <c r="GQ47" s="240"/>
      <c r="GR47" s="240"/>
      <c r="GS47" s="240"/>
      <c r="GT47" s="240"/>
      <c r="GU47" s="240"/>
      <c r="GV47" s="240"/>
      <c r="GW47" s="240"/>
      <c r="GX47" s="240"/>
      <c r="GY47" s="240"/>
      <c r="GZ47" s="240"/>
      <c r="HA47" s="240"/>
      <c r="HB47" s="240"/>
      <c r="HC47" s="240"/>
      <c r="HD47" s="240"/>
      <c r="HE47" s="240"/>
      <c r="HF47" s="240"/>
      <c r="HG47" s="240"/>
      <c r="HH47" s="240"/>
      <c r="HI47" s="240"/>
      <c r="HJ47" s="240"/>
      <c r="HK47" s="240"/>
      <c r="HL47" s="240"/>
      <c r="HM47" s="240"/>
      <c r="HN47" s="240"/>
      <c r="HO47" s="240"/>
      <c r="HP47" s="240"/>
      <c r="HQ47" s="240"/>
      <c r="HR47" s="240"/>
      <c r="HS47" s="240"/>
      <c r="HT47" s="240"/>
      <c r="HU47" s="240"/>
      <c r="HV47" s="240"/>
      <c r="HW47" s="240"/>
      <c r="HX47" s="240"/>
      <c r="HY47" s="240"/>
      <c r="HZ47" s="240"/>
      <c r="IA47" s="240"/>
      <c r="IB47" s="240"/>
      <c r="IC47" s="240"/>
      <c r="ID47" s="240"/>
      <c r="IE47" s="240"/>
      <c r="IF47" s="240"/>
      <c r="IG47" s="240"/>
      <c r="IH47" s="240"/>
      <c r="II47" s="240"/>
      <c r="IJ47" s="240"/>
      <c r="IK47" s="240"/>
      <c r="IL47" s="240"/>
      <c r="IM47" s="240"/>
      <c r="IN47" s="240"/>
      <c r="IO47" s="240"/>
      <c r="IP47" s="240"/>
      <c r="IQ47" s="240"/>
      <c r="IR47" s="240"/>
      <c r="IS47" s="240"/>
      <c r="IT47" s="240"/>
      <c r="IU47" s="240"/>
      <c r="IV47" s="240"/>
    </row>
    <row r="48" spans="1:256" ht="13.5" thickBot="1">
      <c r="A48" s="342" t="s">
        <v>180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4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40"/>
      <c r="EM48" s="240"/>
      <c r="EN48" s="240"/>
      <c r="EO48" s="240"/>
      <c r="EP48" s="240"/>
      <c r="EQ48" s="240"/>
      <c r="ER48" s="240"/>
      <c r="ES48" s="240"/>
      <c r="ET48" s="240"/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  <c r="FF48" s="240"/>
      <c r="FG48" s="240"/>
      <c r="FH48" s="240"/>
      <c r="FI48" s="240"/>
      <c r="FJ48" s="240"/>
      <c r="FK48" s="240"/>
      <c r="FL48" s="240"/>
      <c r="FM48" s="240"/>
      <c r="FN48" s="240"/>
      <c r="FO48" s="240"/>
      <c r="FP48" s="240"/>
      <c r="FQ48" s="240"/>
      <c r="FR48" s="240"/>
      <c r="FS48" s="240"/>
      <c r="FT48" s="240"/>
      <c r="FU48" s="240"/>
      <c r="FV48" s="240"/>
      <c r="FW48" s="240"/>
      <c r="FX48" s="240"/>
      <c r="FY48" s="240"/>
      <c r="FZ48" s="240"/>
      <c r="GA48" s="240"/>
      <c r="GB48" s="240"/>
      <c r="GC48" s="240"/>
      <c r="GD48" s="240"/>
      <c r="GE48" s="240"/>
      <c r="GF48" s="240"/>
      <c r="GG48" s="240"/>
      <c r="GH48" s="240"/>
      <c r="GI48" s="240"/>
      <c r="GJ48" s="240"/>
      <c r="GK48" s="240"/>
      <c r="GL48" s="240"/>
      <c r="GM48" s="240"/>
      <c r="GN48" s="240"/>
      <c r="GO48" s="240"/>
      <c r="GP48" s="240"/>
      <c r="GQ48" s="240"/>
      <c r="GR48" s="240"/>
      <c r="GS48" s="240"/>
      <c r="GT48" s="240"/>
      <c r="GU48" s="240"/>
      <c r="GV48" s="240"/>
      <c r="GW48" s="240"/>
      <c r="GX48" s="240"/>
      <c r="GY48" s="240"/>
      <c r="GZ48" s="240"/>
      <c r="HA48" s="240"/>
      <c r="HB48" s="240"/>
      <c r="HC48" s="240"/>
      <c r="HD48" s="240"/>
      <c r="HE48" s="240"/>
      <c r="HF48" s="240"/>
      <c r="HG48" s="240"/>
      <c r="HH48" s="240"/>
      <c r="HI48" s="240"/>
      <c r="HJ48" s="240"/>
      <c r="HK48" s="240"/>
      <c r="HL48" s="240"/>
      <c r="HM48" s="240"/>
      <c r="HN48" s="240"/>
      <c r="HO48" s="240"/>
      <c r="HP48" s="240"/>
      <c r="HQ48" s="240"/>
      <c r="HR48" s="240"/>
      <c r="HS48" s="240"/>
      <c r="HT48" s="240"/>
      <c r="HU48" s="240"/>
      <c r="HV48" s="240"/>
      <c r="HW48" s="240"/>
      <c r="HX48" s="240"/>
      <c r="HY48" s="240"/>
      <c r="HZ48" s="240"/>
      <c r="IA48" s="240"/>
      <c r="IB48" s="240"/>
      <c r="IC48" s="240"/>
      <c r="ID48" s="240"/>
      <c r="IE48" s="240"/>
      <c r="IF48" s="240"/>
      <c r="IG48" s="240"/>
      <c r="IH48" s="240"/>
      <c r="II48" s="240"/>
      <c r="IJ48" s="240"/>
      <c r="IK48" s="240"/>
      <c r="IL48" s="240"/>
      <c r="IM48" s="240"/>
      <c r="IN48" s="240"/>
      <c r="IO48" s="240"/>
      <c r="IP48" s="240"/>
      <c r="IQ48" s="240"/>
      <c r="IR48" s="240"/>
      <c r="IS48" s="240"/>
      <c r="IT48" s="240"/>
      <c r="IU48" s="240"/>
      <c r="IV48" s="240"/>
    </row>
    <row r="49" spans="1:256" ht="12.75">
      <c r="A49" s="241" t="s">
        <v>5</v>
      </c>
      <c r="B49" s="242" t="s">
        <v>53</v>
      </c>
      <c r="C49" s="243"/>
      <c r="D49" s="243"/>
      <c r="E49" s="243"/>
      <c r="F49" s="244">
        <v>10</v>
      </c>
      <c r="G49" s="244"/>
      <c r="H49" s="245"/>
      <c r="I49" s="245"/>
      <c r="J49" s="246"/>
      <c r="K49" s="246"/>
      <c r="L49" s="243"/>
      <c r="M49" s="243"/>
      <c r="N49" s="243"/>
      <c r="O49" s="243"/>
      <c r="P49" s="243"/>
      <c r="Q49" s="243"/>
      <c r="R49" s="243"/>
      <c r="S49" s="244"/>
      <c r="T49" s="244"/>
      <c r="U49" s="244"/>
      <c r="V49" s="244"/>
      <c r="W49" s="244"/>
      <c r="X49" s="244"/>
      <c r="Y49" s="247">
        <f>SUM(C49:X49)</f>
        <v>10</v>
      </c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  <c r="EB49" s="240"/>
      <c r="EC49" s="240"/>
      <c r="ED49" s="240"/>
      <c r="EE49" s="240"/>
      <c r="EF49" s="240"/>
      <c r="EG49" s="240"/>
      <c r="EH49" s="240"/>
      <c r="EI49" s="240"/>
      <c r="EJ49" s="240"/>
      <c r="EK49" s="240"/>
      <c r="EL49" s="240"/>
      <c r="EM49" s="240"/>
      <c r="EN49" s="240"/>
      <c r="EO49" s="240"/>
      <c r="EP49" s="240"/>
      <c r="EQ49" s="240"/>
      <c r="ER49" s="240"/>
      <c r="ES49" s="240"/>
      <c r="ET49" s="240"/>
      <c r="EU49" s="240"/>
      <c r="EV49" s="240"/>
      <c r="EW49" s="240"/>
      <c r="EX49" s="240"/>
      <c r="EY49" s="240"/>
      <c r="EZ49" s="240"/>
      <c r="FA49" s="240"/>
      <c r="FB49" s="240"/>
      <c r="FC49" s="240"/>
      <c r="FD49" s="240"/>
      <c r="FE49" s="240"/>
      <c r="FF49" s="240"/>
      <c r="FG49" s="240"/>
      <c r="FH49" s="240"/>
      <c r="FI49" s="240"/>
      <c r="FJ49" s="240"/>
      <c r="FK49" s="240"/>
      <c r="FL49" s="240"/>
      <c r="FM49" s="240"/>
      <c r="FN49" s="240"/>
      <c r="FO49" s="240"/>
      <c r="FP49" s="240"/>
      <c r="FQ49" s="240"/>
      <c r="FR49" s="240"/>
      <c r="FS49" s="240"/>
      <c r="FT49" s="240"/>
      <c r="FU49" s="240"/>
      <c r="FV49" s="240"/>
      <c r="FW49" s="240"/>
      <c r="FX49" s="240"/>
      <c r="FY49" s="240"/>
      <c r="FZ49" s="240"/>
      <c r="GA49" s="240"/>
      <c r="GB49" s="240"/>
      <c r="GC49" s="240"/>
      <c r="GD49" s="240"/>
      <c r="GE49" s="240"/>
      <c r="GF49" s="240"/>
      <c r="GG49" s="240"/>
      <c r="GH49" s="240"/>
      <c r="GI49" s="240"/>
      <c r="GJ49" s="240"/>
      <c r="GK49" s="240"/>
      <c r="GL49" s="240"/>
      <c r="GM49" s="240"/>
      <c r="GN49" s="240"/>
      <c r="GO49" s="240"/>
      <c r="GP49" s="240"/>
      <c r="GQ49" s="240"/>
      <c r="GR49" s="240"/>
      <c r="GS49" s="240"/>
      <c r="GT49" s="240"/>
      <c r="GU49" s="240"/>
      <c r="GV49" s="240"/>
      <c r="GW49" s="240"/>
      <c r="GX49" s="240"/>
      <c r="GY49" s="240"/>
      <c r="GZ49" s="240"/>
      <c r="HA49" s="240"/>
      <c r="HB49" s="240"/>
      <c r="HC49" s="240"/>
      <c r="HD49" s="240"/>
      <c r="HE49" s="240"/>
      <c r="HF49" s="240"/>
      <c r="HG49" s="240"/>
      <c r="HH49" s="240"/>
      <c r="HI49" s="240"/>
      <c r="HJ49" s="240"/>
      <c r="HK49" s="240"/>
      <c r="HL49" s="240"/>
      <c r="HM49" s="240"/>
      <c r="HN49" s="240"/>
      <c r="HO49" s="240"/>
      <c r="HP49" s="240"/>
      <c r="HQ49" s="240"/>
      <c r="HR49" s="240"/>
      <c r="HS49" s="240"/>
      <c r="HT49" s="240"/>
      <c r="HU49" s="240"/>
      <c r="HV49" s="240"/>
      <c r="HW49" s="240"/>
      <c r="HX49" s="240"/>
      <c r="HY49" s="240"/>
      <c r="HZ49" s="240"/>
      <c r="IA49" s="240"/>
      <c r="IB49" s="240"/>
      <c r="IC49" s="240"/>
      <c r="ID49" s="240"/>
      <c r="IE49" s="240"/>
      <c r="IF49" s="240"/>
      <c r="IG49" s="240"/>
      <c r="IH49" s="240"/>
      <c r="II49" s="240"/>
      <c r="IJ49" s="240"/>
      <c r="IK49" s="240"/>
      <c r="IL49" s="240"/>
      <c r="IM49" s="240"/>
      <c r="IN49" s="240"/>
      <c r="IO49" s="240"/>
      <c r="IP49" s="240"/>
      <c r="IQ49" s="240"/>
      <c r="IR49" s="240"/>
      <c r="IS49" s="240"/>
      <c r="IT49" s="240"/>
      <c r="IU49" s="240"/>
      <c r="IV49" s="240"/>
    </row>
    <row r="50" spans="1:256" ht="12.75">
      <c r="A50" s="248" t="s">
        <v>7</v>
      </c>
      <c r="B50" s="249" t="s">
        <v>102</v>
      </c>
      <c r="C50" s="250"/>
      <c r="D50" s="250"/>
      <c r="E50" s="250"/>
      <c r="F50" s="251">
        <v>9</v>
      </c>
      <c r="G50" s="251"/>
      <c r="H50" s="252"/>
      <c r="I50" s="252"/>
      <c r="J50" s="253"/>
      <c r="K50" s="253"/>
      <c r="L50" s="250"/>
      <c r="M50" s="250"/>
      <c r="N50" s="250"/>
      <c r="O50" s="250"/>
      <c r="P50" s="250"/>
      <c r="Q50" s="250"/>
      <c r="R50" s="250"/>
      <c r="S50" s="251"/>
      <c r="T50" s="251"/>
      <c r="U50" s="251"/>
      <c r="V50" s="254"/>
      <c r="W50" s="254"/>
      <c r="X50" s="254"/>
      <c r="Y50" s="247">
        <f>SUM(C50:X50)</f>
        <v>9</v>
      </c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40"/>
      <c r="EA50" s="240"/>
      <c r="EB50" s="240"/>
      <c r="EC50" s="240"/>
      <c r="ED50" s="240"/>
      <c r="EE50" s="240"/>
      <c r="EF50" s="240"/>
      <c r="EG50" s="240"/>
      <c r="EH50" s="240"/>
      <c r="EI50" s="240"/>
      <c r="EJ50" s="240"/>
      <c r="EK50" s="240"/>
      <c r="EL50" s="240"/>
      <c r="EM50" s="240"/>
      <c r="EN50" s="240"/>
      <c r="EO50" s="240"/>
      <c r="EP50" s="240"/>
      <c r="EQ50" s="240"/>
      <c r="ER50" s="240"/>
      <c r="ES50" s="240"/>
      <c r="ET50" s="240"/>
      <c r="EU50" s="240"/>
      <c r="EV50" s="240"/>
      <c r="EW50" s="240"/>
      <c r="EX50" s="240"/>
      <c r="EY50" s="240"/>
      <c r="EZ50" s="240"/>
      <c r="FA50" s="240"/>
      <c r="FB50" s="240"/>
      <c r="FC50" s="240"/>
      <c r="FD50" s="240"/>
      <c r="FE50" s="240"/>
      <c r="FF50" s="240"/>
      <c r="FG50" s="240"/>
      <c r="FH50" s="240"/>
      <c r="FI50" s="240"/>
      <c r="FJ50" s="240"/>
      <c r="FK50" s="240"/>
      <c r="FL50" s="240"/>
      <c r="FM50" s="240"/>
      <c r="FN50" s="240"/>
      <c r="FO50" s="240"/>
      <c r="FP50" s="240"/>
      <c r="FQ50" s="240"/>
      <c r="FR50" s="240"/>
      <c r="FS50" s="240"/>
      <c r="FT50" s="240"/>
      <c r="FU50" s="240"/>
      <c r="FV50" s="240"/>
      <c r="FW50" s="240"/>
      <c r="FX50" s="240"/>
      <c r="FY50" s="240"/>
      <c r="FZ50" s="240"/>
      <c r="GA50" s="240"/>
      <c r="GB50" s="240"/>
      <c r="GC50" s="240"/>
      <c r="GD50" s="240"/>
      <c r="GE50" s="240"/>
      <c r="GF50" s="240"/>
      <c r="GG50" s="240"/>
      <c r="GH50" s="240"/>
      <c r="GI50" s="240"/>
      <c r="GJ50" s="240"/>
      <c r="GK50" s="240"/>
      <c r="GL50" s="240"/>
      <c r="GM50" s="240"/>
      <c r="GN50" s="240"/>
      <c r="GO50" s="240"/>
      <c r="GP50" s="240"/>
      <c r="GQ50" s="240"/>
      <c r="GR50" s="240"/>
      <c r="GS50" s="240"/>
      <c r="GT50" s="240"/>
      <c r="GU50" s="240"/>
      <c r="GV50" s="240"/>
      <c r="GW50" s="240"/>
      <c r="GX50" s="240"/>
      <c r="GY50" s="240"/>
      <c r="GZ50" s="240"/>
      <c r="HA50" s="240"/>
      <c r="HB50" s="240"/>
      <c r="HC50" s="240"/>
      <c r="HD50" s="240"/>
      <c r="HE50" s="240"/>
      <c r="HF50" s="240"/>
      <c r="HG50" s="240"/>
      <c r="HH50" s="240"/>
      <c r="HI50" s="240"/>
      <c r="HJ50" s="240"/>
      <c r="HK50" s="240"/>
      <c r="HL50" s="240"/>
      <c r="HM50" s="240"/>
      <c r="HN50" s="240"/>
      <c r="HO50" s="240"/>
      <c r="HP50" s="240"/>
      <c r="HQ50" s="240"/>
      <c r="HR50" s="240"/>
      <c r="HS50" s="240"/>
      <c r="HT50" s="240"/>
      <c r="HU50" s="240"/>
      <c r="HV50" s="240"/>
      <c r="HW50" s="240"/>
      <c r="HX50" s="240"/>
      <c r="HY50" s="240"/>
      <c r="HZ50" s="240"/>
      <c r="IA50" s="240"/>
      <c r="IB50" s="240"/>
      <c r="IC50" s="240"/>
      <c r="ID50" s="240"/>
      <c r="IE50" s="240"/>
      <c r="IF50" s="240"/>
      <c r="IG50" s="240"/>
      <c r="IH50" s="240"/>
      <c r="II50" s="240"/>
      <c r="IJ50" s="240"/>
      <c r="IK50" s="240"/>
      <c r="IL50" s="240"/>
      <c r="IM50" s="240"/>
      <c r="IN50" s="240"/>
      <c r="IO50" s="240"/>
      <c r="IP50" s="240"/>
      <c r="IQ50" s="240"/>
      <c r="IR50" s="240"/>
      <c r="IS50" s="240"/>
      <c r="IT50" s="240"/>
      <c r="IU50" s="240"/>
      <c r="IV50" s="240"/>
    </row>
    <row r="51" spans="1:256" ht="13.5" thickBot="1">
      <c r="A51" s="248" t="s">
        <v>9</v>
      </c>
      <c r="B51" s="255" t="s">
        <v>123</v>
      </c>
      <c r="C51" s="256"/>
      <c r="D51" s="256"/>
      <c r="E51" s="256"/>
      <c r="F51" s="257">
        <v>8</v>
      </c>
      <c r="G51" s="257"/>
      <c r="H51" s="258"/>
      <c r="I51" s="258"/>
      <c r="J51" s="259"/>
      <c r="K51" s="259"/>
      <c r="L51" s="256"/>
      <c r="M51" s="256"/>
      <c r="N51" s="256"/>
      <c r="O51" s="256"/>
      <c r="P51" s="256"/>
      <c r="Q51" s="256"/>
      <c r="R51" s="256"/>
      <c r="S51" s="257"/>
      <c r="T51" s="257"/>
      <c r="U51" s="257"/>
      <c r="V51" s="257"/>
      <c r="W51" s="257"/>
      <c r="X51" s="251"/>
      <c r="Y51" s="247">
        <f>SUM(C51:X51)</f>
        <v>8</v>
      </c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0"/>
      <c r="DZ51" s="240"/>
      <c r="EA51" s="240"/>
      <c r="EB51" s="240"/>
      <c r="EC51" s="240"/>
      <c r="ED51" s="240"/>
      <c r="EE51" s="240"/>
      <c r="EF51" s="240"/>
      <c r="EG51" s="240"/>
      <c r="EH51" s="240"/>
      <c r="EI51" s="240"/>
      <c r="EJ51" s="240"/>
      <c r="EK51" s="240"/>
      <c r="EL51" s="240"/>
      <c r="EM51" s="240"/>
      <c r="EN51" s="240"/>
      <c r="EO51" s="240"/>
      <c r="EP51" s="240"/>
      <c r="EQ51" s="240"/>
      <c r="ER51" s="240"/>
      <c r="ES51" s="240"/>
      <c r="ET51" s="240"/>
      <c r="EU51" s="240"/>
      <c r="EV51" s="240"/>
      <c r="EW51" s="240"/>
      <c r="EX51" s="240"/>
      <c r="EY51" s="240"/>
      <c r="EZ51" s="240"/>
      <c r="FA51" s="240"/>
      <c r="FB51" s="240"/>
      <c r="FC51" s="240"/>
      <c r="FD51" s="240"/>
      <c r="FE51" s="240"/>
      <c r="FF51" s="240"/>
      <c r="FG51" s="240"/>
      <c r="FH51" s="240"/>
      <c r="FI51" s="240"/>
      <c r="FJ51" s="240"/>
      <c r="FK51" s="240"/>
      <c r="FL51" s="240"/>
      <c r="FM51" s="240"/>
      <c r="FN51" s="240"/>
      <c r="FO51" s="240"/>
      <c r="FP51" s="240"/>
      <c r="FQ51" s="240"/>
      <c r="FR51" s="240"/>
      <c r="FS51" s="240"/>
      <c r="FT51" s="240"/>
      <c r="FU51" s="240"/>
      <c r="FV51" s="240"/>
      <c r="FW51" s="240"/>
      <c r="FX51" s="240"/>
      <c r="FY51" s="240"/>
      <c r="FZ51" s="240"/>
      <c r="GA51" s="240"/>
      <c r="GB51" s="240"/>
      <c r="GC51" s="240"/>
      <c r="GD51" s="240"/>
      <c r="GE51" s="240"/>
      <c r="GF51" s="240"/>
      <c r="GG51" s="240"/>
      <c r="GH51" s="240"/>
      <c r="GI51" s="240"/>
      <c r="GJ51" s="240"/>
      <c r="GK51" s="240"/>
      <c r="GL51" s="240"/>
      <c r="GM51" s="240"/>
      <c r="GN51" s="240"/>
      <c r="GO51" s="240"/>
      <c r="GP51" s="240"/>
      <c r="GQ51" s="240"/>
      <c r="GR51" s="240"/>
      <c r="GS51" s="240"/>
      <c r="GT51" s="240"/>
      <c r="GU51" s="240"/>
      <c r="GV51" s="240"/>
      <c r="GW51" s="240"/>
      <c r="GX51" s="240"/>
      <c r="GY51" s="240"/>
      <c r="GZ51" s="240"/>
      <c r="HA51" s="240"/>
      <c r="HB51" s="240"/>
      <c r="HC51" s="240"/>
      <c r="HD51" s="240"/>
      <c r="HE51" s="240"/>
      <c r="HF51" s="240"/>
      <c r="HG51" s="240"/>
      <c r="HH51" s="240"/>
      <c r="HI51" s="240"/>
      <c r="HJ51" s="240"/>
      <c r="HK51" s="240"/>
      <c r="HL51" s="240"/>
      <c r="HM51" s="240"/>
      <c r="HN51" s="240"/>
      <c r="HO51" s="240"/>
      <c r="HP51" s="240"/>
      <c r="HQ51" s="240"/>
      <c r="HR51" s="240"/>
      <c r="HS51" s="240"/>
      <c r="HT51" s="240"/>
      <c r="HU51" s="240"/>
      <c r="HV51" s="240"/>
      <c r="HW51" s="240"/>
      <c r="HX51" s="240"/>
      <c r="HY51" s="240"/>
      <c r="HZ51" s="240"/>
      <c r="IA51" s="240"/>
      <c r="IB51" s="240"/>
      <c r="IC51" s="240"/>
      <c r="ID51" s="240"/>
      <c r="IE51" s="240"/>
      <c r="IF51" s="240"/>
      <c r="IG51" s="240"/>
      <c r="IH51" s="240"/>
      <c r="II51" s="240"/>
      <c r="IJ51" s="240"/>
      <c r="IK51" s="240"/>
      <c r="IL51" s="240"/>
      <c r="IM51" s="240"/>
      <c r="IN51" s="240"/>
      <c r="IO51" s="240"/>
      <c r="IP51" s="240"/>
      <c r="IQ51" s="240"/>
      <c r="IR51" s="240"/>
      <c r="IS51" s="240"/>
      <c r="IT51" s="240"/>
      <c r="IU51" s="240"/>
      <c r="IV51" s="240"/>
    </row>
    <row r="52" spans="1:256" ht="13.5" thickBot="1">
      <c r="A52" s="260"/>
      <c r="B52" s="261" t="s">
        <v>104</v>
      </c>
      <c r="C52" s="262"/>
      <c r="D52" s="262"/>
      <c r="E52" s="262"/>
      <c r="F52" s="263" t="s">
        <v>5</v>
      </c>
      <c r="G52" s="264"/>
      <c r="H52" s="265"/>
      <c r="I52" s="265"/>
      <c r="J52" s="266"/>
      <c r="K52" s="266"/>
      <c r="L52" s="266"/>
      <c r="M52" s="266"/>
      <c r="N52" s="266"/>
      <c r="O52" s="266" t="s">
        <v>7</v>
      </c>
      <c r="P52" s="266"/>
      <c r="Q52" s="266" t="s">
        <v>9</v>
      </c>
      <c r="R52" s="266" t="s">
        <v>11</v>
      </c>
      <c r="S52" s="266"/>
      <c r="T52" s="266" t="s">
        <v>13</v>
      </c>
      <c r="U52" s="266"/>
      <c r="V52" s="266" t="s">
        <v>14</v>
      </c>
      <c r="W52" s="266" t="s">
        <v>16</v>
      </c>
      <c r="X52" s="266"/>
      <c r="Y52" s="267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  <c r="EB52" s="240"/>
      <c r="EC52" s="240"/>
      <c r="ED52" s="240"/>
      <c r="EE52" s="240"/>
      <c r="EF52" s="240"/>
      <c r="EG52" s="240"/>
      <c r="EH52" s="240"/>
      <c r="EI52" s="240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0"/>
      <c r="EZ52" s="240"/>
      <c r="FA52" s="240"/>
      <c r="FB52" s="240"/>
      <c r="FC52" s="240"/>
      <c r="FD52" s="240"/>
      <c r="FE52" s="240"/>
      <c r="FF52" s="240"/>
      <c r="FG52" s="240"/>
      <c r="FH52" s="240"/>
      <c r="FI52" s="240"/>
      <c r="FJ52" s="240"/>
      <c r="FK52" s="240"/>
      <c r="FL52" s="240"/>
      <c r="FM52" s="240"/>
      <c r="FN52" s="240"/>
      <c r="FO52" s="240"/>
      <c r="FP52" s="240"/>
      <c r="FQ52" s="240"/>
      <c r="FR52" s="240"/>
      <c r="FS52" s="240"/>
      <c r="FT52" s="240"/>
      <c r="FU52" s="240"/>
      <c r="FV52" s="240"/>
      <c r="FW52" s="240"/>
      <c r="FX52" s="240"/>
      <c r="FY52" s="240"/>
      <c r="FZ52" s="240"/>
      <c r="GA52" s="240"/>
      <c r="GB52" s="240"/>
      <c r="GC52" s="240"/>
      <c r="GD52" s="240"/>
      <c r="GE52" s="240"/>
      <c r="GF52" s="240"/>
      <c r="GG52" s="240"/>
      <c r="GH52" s="240"/>
      <c r="GI52" s="240"/>
      <c r="GJ52" s="240"/>
      <c r="GK52" s="240"/>
      <c r="GL52" s="240"/>
      <c r="GM52" s="240"/>
      <c r="GN52" s="240"/>
      <c r="GO52" s="240"/>
      <c r="GP52" s="240"/>
      <c r="GQ52" s="240"/>
      <c r="GR52" s="240"/>
      <c r="GS52" s="240"/>
      <c r="GT52" s="240"/>
      <c r="GU52" s="240"/>
      <c r="GV52" s="240"/>
      <c r="GW52" s="240"/>
      <c r="GX52" s="240"/>
      <c r="GY52" s="240"/>
      <c r="GZ52" s="240"/>
      <c r="HA52" s="240"/>
      <c r="HB52" s="240"/>
      <c r="HC52" s="240"/>
      <c r="HD52" s="240"/>
      <c r="HE52" s="240"/>
      <c r="HF52" s="240"/>
      <c r="HG52" s="240"/>
      <c r="HH52" s="240"/>
      <c r="HI52" s="240"/>
      <c r="HJ52" s="240"/>
      <c r="HK52" s="240"/>
      <c r="HL52" s="240"/>
      <c r="HM52" s="240"/>
      <c r="HN52" s="240"/>
      <c r="HO52" s="240"/>
      <c r="HP52" s="240"/>
      <c r="HQ52" s="240"/>
      <c r="HR52" s="240"/>
      <c r="HS52" s="240"/>
      <c r="HT52" s="240"/>
      <c r="HU52" s="240"/>
      <c r="HV52" s="240"/>
      <c r="HW52" s="240"/>
      <c r="HX52" s="240"/>
      <c r="HY52" s="240"/>
      <c r="HZ52" s="240"/>
      <c r="IA52" s="240"/>
      <c r="IB52" s="240"/>
      <c r="IC52" s="240"/>
      <c r="ID52" s="240"/>
      <c r="IE52" s="240"/>
      <c r="IF52" s="240"/>
      <c r="IG52" s="240"/>
      <c r="IH52" s="240"/>
      <c r="II52" s="240"/>
      <c r="IJ52" s="240"/>
      <c r="IK52" s="240"/>
      <c r="IL52" s="240"/>
      <c r="IM52" s="240"/>
      <c r="IN52" s="240"/>
      <c r="IO52" s="240"/>
      <c r="IP52" s="240"/>
      <c r="IQ52" s="240"/>
      <c r="IR52" s="240"/>
      <c r="IS52" s="240"/>
      <c r="IT52" s="240"/>
      <c r="IU52" s="240"/>
      <c r="IV52" s="240"/>
    </row>
    <row r="53" spans="1:256" ht="12.75">
      <c r="A53" s="339" t="s">
        <v>179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1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0"/>
      <c r="DT53" s="240"/>
      <c r="DU53" s="240"/>
      <c r="DV53" s="240"/>
      <c r="DW53" s="240"/>
      <c r="DX53" s="240"/>
      <c r="DY53" s="240"/>
      <c r="DZ53" s="240"/>
      <c r="EA53" s="240"/>
      <c r="EB53" s="240"/>
      <c r="EC53" s="240"/>
      <c r="ED53" s="240"/>
      <c r="EE53" s="240"/>
      <c r="EF53" s="240"/>
      <c r="EG53" s="240"/>
      <c r="EH53" s="240"/>
      <c r="EI53" s="240"/>
      <c r="EJ53" s="240"/>
      <c r="EK53" s="240"/>
      <c r="EL53" s="240"/>
      <c r="EM53" s="240"/>
      <c r="EN53" s="240"/>
      <c r="EO53" s="240"/>
      <c r="EP53" s="240"/>
      <c r="EQ53" s="240"/>
      <c r="ER53" s="240"/>
      <c r="ES53" s="240"/>
      <c r="ET53" s="240"/>
      <c r="EU53" s="240"/>
      <c r="EV53" s="240"/>
      <c r="EW53" s="240"/>
      <c r="EX53" s="240"/>
      <c r="EY53" s="240"/>
      <c r="EZ53" s="240"/>
      <c r="FA53" s="240"/>
      <c r="FB53" s="240"/>
      <c r="FC53" s="240"/>
      <c r="FD53" s="240"/>
      <c r="FE53" s="240"/>
      <c r="FF53" s="240"/>
      <c r="FG53" s="240"/>
      <c r="FH53" s="240"/>
      <c r="FI53" s="240"/>
      <c r="FJ53" s="240"/>
      <c r="FK53" s="240"/>
      <c r="FL53" s="240"/>
      <c r="FM53" s="240"/>
      <c r="FN53" s="240"/>
      <c r="FO53" s="240"/>
      <c r="FP53" s="240"/>
      <c r="FQ53" s="240"/>
      <c r="FR53" s="240"/>
      <c r="FS53" s="240"/>
      <c r="FT53" s="240"/>
      <c r="FU53" s="240"/>
      <c r="FV53" s="240"/>
      <c r="FW53" s="240"/>
      <c r="FX53" s="240"/>
      <c r="FY53" s="240"/>
      <c r="FZ53" s="240"/>
      <c r="GA53" s="240"/>
      <c r="GB53" s="240"/>
      <c r="GC53" s="240"/>
      <c r="GD53" s="240"/>
      <c r="GE53" s="240"/>
      <c r="GF53" s="240"/>
      <c r="GG53" s="240"/>
      <c r="GH53" s="240"/>
      <c r="GI53" s="240"/>
      <c r="GJ53" s="240"/>
      <c r="GK53" s="240"/>
      <c r="GL53" s="240"/>
      <c r="GM53" s="240"/>
      <c r="GN53" s="240"/>
      <c r="GO53" s="240"/>
      <c r="GP53" s="240"/>
      <c r="GQ53" s="240"/>
      <c r="GR53" s="240"/>
      <c r="GS53" s="240"/>
      <c r="GT53" s="240"/>
      <c r="GU53" s="240"/>
      <c r="GV53" s="240"/>
      <c r="GW53" s="240"/>
      <c r="GX53" s="240"/>
      <c r="GY53" s="240"/>
      <c r="GZ53" s="240"/>
      <c r="HA53" s="240"/>
      <c r="HB53" s="240"/>
      <c r="HC53" s="240"/>
      <c r="HD53" s="240"/>
      <c r="HE53" s="240"/>
      <c r="HF53" s="240"/>
      <c r="HG53" s="240"/>
      <c r="HH53" s="240"/>
      <c r="HI53" s="240"/>
      <c r="HJ53" s="240"/>
      <c r="HK53" s="240"/>
      <c r="HL53" s="240"/>
      <c r="HM53" s="240"/>
      <c r="HN53" s="240"/>
      <c r="HO53" s="240"/>
      <c r="HP53" s="240"/>
      <c r="HQ53" s="240"/>
      <c r="HR53" s="240"/>
      <c r="HS53" s="240"/>
      <c r="HT53" s="240"/>
      <c r="HU53" s="240"/>
      <c r="HV53" s="240"/>
      <c r="HW53" s="240"/>
      <c r="HX53" s="240"/>
      <c r="HY53" s="240"/>
      <c r="HZ53" s="240"/>
      <c r="IA53" s="240"/>
      <c r="IB53" s="240"/>
      <c r="IC53" s="240"/>
      <c r="ID53" s="240"/>
      <c r="IE53" s="240"/>
      <c r="IF53" s="240"/>
      <c r="IG53" s="240"/>
      <c r="IH53" s="240"/>
      <c r="II53" s="240"/>
      <c r="IJ53" s="240"/>
      <c r="IK53" s="240"/>
      <c r="IL53" s="240"/>
      <c r="IM53" s="240"/>
      <c r="IN53" s="240"/>
      <c r="IO53" s="240"/>
      <c r="IP53" s="240"/>
      <c r="IQ53" s="240"/>
      <c r="IR53" s="240"/>
      <c r="IS53" s="240"/>
      <c r="IT53" s="240"/>
      <c r="IU53" s="240"/>
      <c r="IV53" s="240"/>
    </row>
    <row r="54" spans="1:256" ht="13.5" thickBot="1">
      <c r="A54" s="342" t="s">
        <v>181</v>
      </c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4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0"/>
      <c r="EA54" s="240"/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0"/>
      <c r="EZ54" s="240"/>
      <c r="FA54" s="240"/>
      <c r="FB54" s="240"/>
      <c r="FC54" s="240"/>
      <c r="FD54" s="240"/>
      <c r="FE54" s="240"/>
      <c r="FF54" s="240"/>
      <c r="FG54" s="240"/>
      <c r="FH54" s="240"/>
      <c r="FI54" s="240"/>
      <c r="FJ54" s="240"/>
      <c r="FK54" s="240"/>
      <c r="FL54" s="240"/>
      <c r="FM54" s="240"/>
      <c r="FN54" s="240"/>
      <c r="FO54" s="240"/>
      <c r="FP54" s="240"/>
      <c r="FQ54" s="240"/>
      <c r="FR54" s="240"/>
      <c r="FS54" s="240"/>
      <c r="FT54" s="240"/>
      <c r="FU54" s="240"/>
      <c r="FV54" s="240"/>
      <c r="FW54" s="240"/>
      <c r="FX54" s="240"/>
      <c r="FY54" s="240"/>
      <c r="FZ54" s="240"/>
      <c r="GA54" s="240"/>
      <c r="GB54" s="240"/>
      <c r="GC54" s="240"/>
      <c r="GD54" s="240"/>
      <c r="GE54" s="240"/>
      <c r="GF54" s="240"/>
      <c r="GG54" s="240"/>
      <c r="GH54" s="240"/>
      <c r="GI54" s="240"/>
      <c r="GJ54" s="240"/>
      <c r="GK54" s="240"/>
      <c r="GL54" s="240"/>
      <c r="GM54" s="240"/>
      <c r="GN54" s="240"/>
      <c r="GO54" s="240"/>
      <c r="GP54" s="240"/>
      <c r="GQ54" s="240"/>
      <c r="GR54" s="240"/>
      <c r="GS54" s="240"/>
      <c r="GT54" s="240"/>
      <c r="GU54" s="240"/>
      <c r="GV54" s="240"/>
      <c r="GW54" s="240"/>
      <c r="GX54" s="240"/>
      <c r="GY54" s="240"/>
      <c r="GZ54" s="240"/>
      <c r="HA54" s="240"/>
      <c r="HB54" s="240"/>
      <c r="HC54" s="240"/>
      <c r="HD54" s="240"/>
      <c r="HE54" s="240"/>
      <c r="HF54" s="240"/>
      <c r="HG54" s="240"/>
      <c r="HH54" s="240"/>
      <c r="HI54" s="240"/>
      <c r="HJ54" s="240"/>
      <c r="HK54" s="240"/>
      <c r="HL54" s="240"/>
      <c r="HM54" s="240"/>
      <c r="HN54" s="240"/>
      <c r="HO54" s="240"/>
      <c r="HP54" s="240"/>
      <c r="HQ54" s="240"/>
      <c r="HR54" s="240"/>
      <c r="HS54" s="240"/>
      <c r="HT54" s="240"/>
      <c r="HU54" s="240"/>
      <c r="HV54" s="240"/>
      <c r="HW54" s="240"/>
      <c r="HX54" s="240"/>
      <c r="HY54" s="240"/>
      <c r="HZ54" s="240"/>
      <c r="IA54" s="240"/>
      <c r="IB54" s="240"/>
      <c r="IC54" s="240"/>
      <c r="ID54" s="240"/>
      <c r="IE54" s="240"/>
      <c r="IF54" s="240"/>
      <c r="IG54" s="240"/>
      <c r="IH54" s="240"/>
      <c r="II54" s="240"/>
      <c r="IJ54" s="240"/>
      <c r="IK54" s="240"/>
      <c r="IL54" s="240"/>
      <c r="IM54" s="240"/>
      <c r="IN54" s="240"/>
      <c r="IO54" s="240"/>
      <c r="IP54" s="240"/>
      <c r="IQ54" s="240"/>
      <c r="IR54" s="240"/>
      <c r="IS54" s="240"/>
      <c r="IT54" s="240"/>
      <c r="IU54" s="240"/>
      <c r="IV54" s="240"/>
    </row>
    <row r="55" spans="1:256" ht="12.75">
      <c r="A55" s="241" t="s">
        <v>5</v>
      </c>
      <c r="B55" s="242" t="s">
        <v>53</v>
      </c>
      <c r="C55" s="243"/>
      <c r="D55" s="243"/>
      <c r="E55" s="243"/>
      <c r="F55" s="244">
        <v>10</v>
      </c>
      <c r="G55" s="244"/>
      <c r="H55" s="245"/>
      <c r="I55" s="268"/>
      <c r="J55" s="269"/>
      <c r="K55" s="246"/>
      <c r="L55" s="243"/>
      <c r="M55" s="243"/>
      <c r="N55" s="243"/>
      <c r="O55" s="243"/>
      <c r="P55" s="243"/>
      <c r="Q55" s="243"/>
      <c r="R55" s="243"/>
      <c r="S55" s="244"/>
      <c r="T55" s="244"/>
      <c r="U55" s="244"/>
      <c r="V55" s="244"/>
      <c r="W55" s="244"/>
      <c r="X55" s="244"/>
      <c r="Y55" s="247">
        <f>SUM(C55:X55)</f>
        <v>10</v>
      </c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  <c r="EB55" s="240"/>
      <c r="EC55" s="240"/>
      <c r="ED55" s="240"/>
      <c r="EE55" s="240"/>
      <c r="EF55" s="240"/>
      <c r="EG55" s="240"/>
      <c r="EH55" s="240"/>
      <c r="EI55" s="240"/>
      <c r="EJ55" s="240"/>
      <c r="EK55" s="240"/>
      <c r="EL55" s="240"/>
      <c r="EM55" s="240"/>
      <c r="EN55" s="240"/>
      <c r="EO55" s="240"/>
      <c r="EP55" s="240"/>
      <c r="EQ55" s="240"/>
      <c r="ER55" s="240"/>
      <c r="ES55" s="240"/>
      <c r="ET55" s="240"/>
      <c r="EU55" s="240"/>
      <c r="EV55" s="240"/>
      <c r="EW55" s="240"/>
      <c r="EX55" s="240"/>
      <c r="EY55" s="240"/>
      <c r="EZ55" s="240"/>
      <c r="FA55" s="240"/>
      <c r="FB55" s="240"/>
      <c r="FC55" s="240"/>
      <c r="FD55" s="240"/>
      <c r="FE55" s="240"/>
      <c r="FF55" s="240"/>
      <c r="FG55" s="240"/>
      <c r="FH55" s="240"/>
      <c r="FI55" s="240"/>
      <c r="FJ55" s="240"/>
      <c r="FK55" s="240"/>
      <c r="FL55" s="240"/>
      <c r="FM55" s="240"/>
      <c r="FN55" s="240"/>
      <c r="FO55" s="240"/>
      <c r="FP55" s="240"/>
      <c r="FQ55" s="240"/>
      <c r="FR55" s="240"/>
      <c r="FS55" s="240"/>
      <c r="FT55" s="240"/>
      <c r="FU55" s="240"/>
      <c r="FV55" s="240"/>
      <c r="FW55" s="240"/>
      <c r="FX55" s="240"/>
      <c r="FY55" s="240"/>
      <c r="FZ55" s="240"/>
      <c r="GA55" s="240"/>
      <c r="GB55" s="240"/>
      <c r="GC55" s="240"/>
      <c r="GD55" s="240"/>
      <c r="GE55" s="240"/>
      <c r="GF55" s="240"/>
      <c r="GG55" s="240"/>
      <c r="GH55" s="240"/>
      <c r="GI55" s="240"/>
      <c r="GJ55" s="240"/>
      <c r="GK55" s="240"/>
      <c r="GL55" s="240"/>
      <c r="GM55" s="240"/>
      <c r="GN55" s="240"/>
      <c r="GO55" s="240"/>
      <c r="GP55" s="240"/>
      <c r="GQ55" s="240"/>
      <c r="GR55" s="240"/>
      <c r="GS55" s="240"/>
      <c r="GT55" s="240"/>
      <c r="GU55" s="240"/>
      <c r="GV55" s="240"/>
      <c r="GW55" s="240"/>
      <c r="GX55" s="240"/>
      <c r="GY55" s="240"/>
      <c r="GZ55" s="240"/>
      <c r="HA55" s="240"/>
      <c r="HB55" s="240"/>
      <c r="HC55" s="240"/>
      <c r="HD55" s="240"/>
      <c r="HE55" s="240"/>
      <c r="HF55" s="240"/>
      <c r="HG55" s="240"/>
      <c r="HH55" s="240"/>
      <c r="HI55" s="240"/>
      <c r="HJ55" s="240"/>
      <c r="HK55" s="240"/>
      <c r="HL55" s="240"/>
      <c r="HM55" s="240"/>
      <c r="HN55" s="240"/>
      <c r="HO55" s="240"/>
      <c r="HP55" s="240"/>
      <c r="HQ55" s="240"/>
      <c r="HR55" s="240"/>
      <c r="HS55" s="240"/>
      <c r="HT55" s="240"/>
      <c r="HU55" s="240"/>
      <c r="HV55" s="240"/>
      <c r="HW55" s="240"/>
      <c r="HX55" s="240"/>
      <c r="HY55" s="240"/>
      <c r="HZ55" s="240"/>
      <c r="IA55" s="240"/>
      <c r="IB55" s="240"/>
      <c r="IC55" s="240"/>
      <c r="ID55" s="240"/>
      <c r="IE55" s="240"/>
      <c r="IF55" s="240"/>
      <c r="IG55" s="240"/>
      <c r="IH55" s="240"/>
      <c r="II55" s="240"/>
      <c r="IJ55" s="240"/>
      <c r="IK55" s="240"/>
      <c r="IL55" s="240"/>
      <c r="IM55" s="240"/>
      <c r="IN55" s="240"/>
      <c r="IO55" s="240"/>
      <c r="IP55" s="240"/>
      <c r="IQ55" s="240"/>
      <c r="IR55" s="240"/>
      <c r="IS55" s="240"/>
      <c r="IT55" s="240"/>
      <c r="IU55" s="240"/>
      <c r="IV55" s="240"/>
    </row>
    <row r="56" spans="1:256" ht="12.75">
      <c r="A56" s="248" t="s">
        <v>7</v>
      </c>
      <c r="B56" s="249" t="s">
        <v>57</v>
      </c>
      <c r="C56" s="250"/>
      <c r="D56" s="250"/>
      <c r="E56" s="250"/>
      <c r="F56" s="251">
        <v>9</v>
      </c>
      <c r="G56" s="251"/>
      <c r="H56" s="252"/>
      <c r="I56" s="270"/>
      <c r="J56" s="271"/>
      <c r="K56" s="253"/>
      <c r="L56" s="250"/>
      <c r="M56" s="250"/>
      <c r="N56" s="250"/>
      <c r="O56" s="250"/>
      <c r="P56" s="250"/>
      <c r="Q56" s="250"/>
      <c r="R56" s="250"/>
      <c r="S56" s="251"/>
      <c r="T56" s="251"/>
      <c r="U56" s="251"/>
      <c r="V56" s="254"/>
      <c r="W56" s="254"/>
      <c r="X56" s="254"/>
      <c r="Y56" s="247">
        <f>SUM(C56:X56)</f>
        <v>9</v>
      </c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0"/>
      <c r="DV56" s="240"/>
      <c r="DW56" s="240"/>
      <c r="DX56" s="240"/>
      <c r="DY56" s="240"/>
      <c r="DZ56" s="240"/>
      <c r="EA56" s="240"/>
      <c r="EB56" s="240"/>
      <c r="EC56" s="240"/>
      <c r="ED56" s="240"/>
      <c r="EE56" s="240"/>
      <c r="EF56" s="240"/>
      <c r="EG56" s="240"/>
      <c r="EH56" s="240"/>
      <c r="EI56" s="240"/>
      <c r="EJ56" s="240"/>
      <c r="EK56" s="240"/>
      <c r="EL56" s="240"/>
      <c r="EM56" s="240"/>
      <c r="EN56" s="240"/>
      <c r="EO56" s="240"/>
      <c r="EP56" s="240"/>
      <c r="EQ56" s="240"/>
      <c r="ER56" s="240"/>
      <c r="ES56" s="240"/>
      <c r="ET56" s="240"/>
      <c r="EU56" s="240"/>
      <c r="EV56" s="240"/>
      <c r="EW56" s="240"/>
      <c r="EX56" s="240"/>
      <c r="EY56" s="240"/>
      <c r="EZ56" s="240"/>
      <c r="FA56" s="240"/>
      <c r="FB56" s="240"/>
      <c r="FC56" s="240"/>
      <c r="FD56" s="240"/>
      <c r="FE56" s="240"/>
      <c r="FF56" s="240"/>
      <c r="FG56" s="240"/>
      <c r="FH56" s="240"/>
      <c r="FI56" s="240"/>
      <c r="FJ56" s="240"/>
      <c r="FK56" s="240"/>
      <c r="FL56" s="240"/>
      <c r="FM56" s="240"/>
      <c r="FN56" s="240"/>
      <c r="FO56" s="240"/>
      <c r="FP56" s="240"/>
      <c r="FQ56" s="240"/>
      <c r="FR56" s="240"/>
      <c r="FS56" s="240"/>
      <c r="FT56" s="240"/>
      <c r="FU56" s="240"/>
      <c r="FV56" s="240"/>
      <c r="FW56" s="240"/>
      <c r="FX56" s="240"/>
      <c r="FY56" s="240"/>
      <c r="FZ56" s="240"/>
      <c r="GA56" s="240"/>
      <c r="GB56" s="240"/>
      <c r="GC56" s="240"/>
      <c r="GD56" s="240"/>
      <c r="GE56" s="240"/>
      <c r="GF56" s="240"/>
      <c r="GG56" s="240"/>
      <c r="GH56" s="240"/>
      <c r="GI56" s="240"/>
      <c r="GJ56" s="240"/>
      <c r="GK56" s="240"/>
      <c r="GL56" s="240"/>
      <c r="GM56" s="240"/>
      <c r="GN56" s="240"/>
      <c r="GO56" s="240"/>
      <c r="GP56" s="240"/>
      <c r="GQ56" s="240"/>
      <c r="GR56" s="240"/>
      <c r="GS56" s="240"/>
      <c r="GT56" s="240"/>
      <c r="GU56" s="240"/>
      <c r="GV56" s="240"/>
      <c r="GW56" s="240"/>
      <c r="GX56" s="240"/>
      <c r="GY56" s="240"/>
      <c r="GZ56" s="240"/>
      <c r="HA56" s="240"/>
      <c r="HB56" s="240"/>
      <c r="HC56" s="240"/>
      <c r="HD56" s="240"/>
      <c r="HE56" s="240"/>
      <c r="HF56" s="240"/>
      <c r="HG56" s="240"/>
      <c r="HH56" s="240"/>
      <c r="HI56" s="240"/>
      <c r="HJ56" s="240"/>
      <c r="HK56" s="240"/>
      <c r="HL56" s="240"/>
      <c r="HM56" s="240"/>
      <c r="HN56" s="240"/>
      <c r="HO56" s="240"/>
      <c r="HP56" s="240"/>
      <c r="HQ56" s="240"/>
      <c r="HR56" s="240"/>
      <c r="HS56" s="240"/>
      <c r="HT56" s="240"/>
      <c r="HU56" s="240"/>
      <c r="HV56" s="240"/>
      <c r="HW56" s="240"/>
      <c r="HX56" s="240"/>
      <c r="HY56" s="240"/>
      <c r="HZ56" s="240"/>
      <c r="IA56" s="240"/>
      <c r="IB56" s="240"/>
      <c r="IC56" s="240"/>
      <c r="ID56" s="240"/>
      <c r="IE56" s="240"/>
      <c r="IF56" s="240"/>
      <c r="IG56" s="240"/>
      <c r="IH56" s="240"/>
      <c r="II56" s="240"/>
      <c r="IJ56" s="240"/>
      <c r="IK56" s="240"/>
      <c r="IL56" s="240"/>
      <c r="IM56" s="240"/>
      <c r="IN56" s="240"/>
      <c r="IO56" s="240"/>
      <c r="IP56" s="240"/>
      <c r="IQ56" s="240"/>
      <c r="IR56" s="240"/>
      <c r="IS56" s="240"/>
      <c r="IT56" s="240"/>
      <c r="IU56" s="240"/>
      <c r="IV56" s="240"/>
    </row>
    <row r="57" spans="1:256" ht="12.75" customHeight="1">
      <c r="A57" s="248" t="s">
        <v>9</v>
      </c>
      <c r="B57" s="255" t="s">
        <v>123</v>
      </c>
      <c r="C57" s="256"/>
      <c r="D57" s="256"/>
      <c r="E57" s="256"/>
      <c r="F57" s="257">
        <v>8</v>
      </c>
      <c r="G57" s="257"/>
      <c r="H57" s="258"/>
      <c r="I57" s="272"/>
      <c r="J57" s="273"/>
      <c r="K57" s="259"/>
      <c r="L57" s="256"/>
      <c r="M57" s="256"/>
      <c r="N57" s="256"/>
      <c r="O57" s="256"/>
      <c r="P57" s="256"/>
      <c r="Q57" s="256"/>
      <c r="R57" s="256"/>
      <c r="S57" s="257"/>
      <c r="T57" s="257"/>
      <c r="U57" s="257"/>
      <c r="V57" s="257"/>
      <c r="W57" s="257"/>
      <c r="X57" s="251"/>
      <c r="Y57" s="247">
        <f>SUM(C57:X57)</f>
        <v>8</v>
      </c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  <c r="DY57" s="240"/>
      <c r="DZ57" s="240"/>
      <c r="EA57" s="240"/>
      <c r="EB57" s="240"/>
      <c r="EC57" s="240"/>
      <c r="ED57" s="240"/>
      <c r="EE57" s="240"/>
      <c r="EF57" s="240"/>
      <c r="EG57" s="240"/>
      <c r="EH57" s="240"/>
      <c r="EI57" s="240"/>
      <c r="EJ57" s="240"/>
      <c r="EK57" s="240"/>
      <c r="EL57" s="240"/>
      <c r="EM57" s="240"/>
      <c r="EN57" s="240"/>
      <c r="EO57" s="240"/>
      <c r="EP57" s="240"/>
      <c r="EQ57" s="240"/>
      <c r="ER57" s="240"/>
      <c r="ES57" s="240"/>
      <c r="ET57" s="240"/>
      <c r="EU57" s="240"/>
      <c r="EV57" s="240"/>
      <c r="EW57" s="240"/>
      <c r="EX57" s="240"/>
      <c r="EY57" s="240"/>
      <c r="EZ57" s="240"/>
      <c r="FA57" s="240"/>
      <c r="FB57" s="240"/>
      <c r="FC57" s="240"/>
      <c r="FD57" s="240"/>
      <c r="FE57" s="240"/>
      <c r="FF57" s="240"/>
      <c r="FG57" s="240"/>
      <c r="FH57" s="240"/>
      <c r="FI57" s="240"/>
      <c r="FJ57" s="240"/>
      <c r="FK57" s="240"/>
      <c r="FL57" s="240"/>
      <c r="FM57" s="240"/>
      <c r="FN57" s="240"/>
      <c r="FO57" s="240"/>
      <c r="FP57" s="240"/>
      <c r="FQ57" s="240"/>
      <c r="FR57" s="240"/>
      <c r="FS57" s="240"/>
      <c r="FT57" s="240"/>
      <c r="FU57" s="240"/>
      <c r="FV57" s="240"/>
      <c r="FW57" s="240"/>
      <c r="FX57" s="240"/>
      <c r="FY57" s="240"/>
      <c r="FZ57" s="240"/>
      <c r="GA57" s="240"/>
      <c r="GB57" s="240"/>
      <c r="GC57" s="240"/>
      <c r="GD57" s="240"/>
      <c r="GE57" s="240"/>
      <c r="GF57" s="240"/>
      <c r="GG57" s="240"/>
      <c r="GH57" s="240"/>
      <c r="GI57" s="240"/>
      <c r="GJ57" s="240"/>
      <c r="GK57" s="240"/>
      <c r="GL57" s="240"/>
      <c r="GM57" s="240"/>
      <c r="GN57" s="240"/>
      <c r="GO57" s="240"/>
      <c r="GP57" s="240"/>
      <c r="GQ57" s="240"/>
      <c r="GR57" s="240"/>
      <c r="GS57" s="240"/>
      <c r="GT57" s="240"/>
      <c r="GU57" s="240"/>
      <c r="GV57" s="240"/>
      <c r="GW57" s="240"/>
      <c r="GX57" s="240"/>
      <c r="GY57" s="240"/>
      <c r="GZ57" s="240"/>
      <c r="HA57" s="240"/>
      <c r="HB57" s="240"/>
      <c r="HC57" s="240"/>
      <c r="HD57" s="240"/>
      <c r="HE57" s="240"/>
      <c r="HF57" s="240"/>
      <c r="HG57" s="240"/>
      <c r="HH57" s="240"/>
      <c r="HI57" s="240"/>
      <c r="HJ57" s="240"/>
      <c r="HK57" s="240"/>
      <c r="HL57" s="240"/>
      <c r="HM57" s="240"/>
      <c r="HN57" s="240"/>
      <c r="HO57" s="240"/>
      <c r="HP57" s="240"/>
      <c r="HQ57" s="240"/>
      <c r="HR57" s="240"/>
      <c r="HS57" s="240"/>
      <c r="HT57" s="240"/>
      <c r="HU57" s="240"/>
      <c r="HV57" s="240"/>
      <c r="HW57" s="240"/>
      <c r="HX57" s="240"/>
      <c r="HY57" s="240"/>
      <c r="HZ57" s="240"/>
      <c r="IA57" s="240"/>
      <c r="IB57" s="240"/>
      <c r="IC57" s="240"/>
      <c r="ID57" s="240"/>
      <c r="IE57" s="240"/>
      <c r="IF57" s="240"/>
      <c r="IG57" s="240"/>
      <c r="IH57" s="240"/>
      <c r="II57" s="240"/>
      <c r="IJ57" s="240"/>
      <c r="IK57" s="240"/>
      <c r="IL57" s="240"/>
      <c r="IM57" s="240"/>
      <c r="IN57" s="240"/>
      <c r="IO57" s="240"/>
      <c r="IP57" s="240"/>
      <c r="IQ57" s="240"/>
      <c r="IR57" s="240"/>
      <c r="IS57" s="240"/>
      <c r="IT57" s="240"/>
      <c r="IU57" s="240"/>
      <c r="IV57" s="240"/>
    </row>
    <row r="58" spans="1:256" ht="13.5" thickBot="1">
      <c r="A58" s="248" t="s">
        <v>11</v>
      </c>
      <c r="B58" s="255" t="s">
        <v>102</v>
      </c>
      <c r="C58" s="256"/>
      <c r="D58" s="256"/>
      <c r="E58" s="256"/>
      <c r="F58" s="257">
        <v>7</v>
      </c>
      <c r="G58" s="257"/>
      <c r="H58" s="258"/>
      <c r="I58" s="272"/>
      <c r="J58" s="273"/>
      <c r="K58" s="259"/>
      <c r="L58" s="256"/>
      <c r="M58" s="256"/>
      <c r="N58" s="256"/>
      <c r="O58" s="256"/>
      <c r="P58" s="256"/>
      <c r="Q58" s="256"/>
      <c r="R58" s="256"/>
      <c r="S58" s="257"/>
      <c r="T58" s="257"/>
      <c r="U58" s="257"/>
      <c r="V58" s="257"/>
      <c r="W58" s="257"/>
      <c r="X58" s="251"/>
      <c r="Y58" s="247">
        <f>SUM(C58:X58)</f>
        <v>7</v>
      </c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240"/>
      <c r="DP58" s="240"/>
      <c r="DQ58" s="240"/>
      <c r="DR58" s="240"/>
      <c r="DS58" s="240"/>
      <c r="DT58" s="240"/>
      <c r="DU58" s="240"/>
      <c r="DV58" s="240"/>
      <c r="DW58" s="240"/>
      <c r="DX58" s="240"/>
      <c r="DY58" s="240"/>
      <c r="DZ58" s="240"/>
      <c r="EA58" s="240"/>
      <c r="EB58" s="240"/>
      <c r="EC58" s="240"/>
      <c r="ED58" s="240"/>
      <c r="EE58" s="240"/>
      <c r="EF58" s="240"/>
      <c r="EG58" s="240"/>
      <c r="EH58" s="240"/>
      <c r="EI58" s="240"/>
      <c r="EJ58" s="240"/>
      <c r="EK58" s="240"/>
      <c r="EL58" s="240"/>
      <c r="EM58" s="240"/>
      <c r="EN58" s="240"/>
      <c r="EO58" s="240"/>
      <c r="EP58" s="240"/>
      <c r="EQ58" s="240"/>
      <c r="ER58" s="240"/>
      <c r="ES58" s="240"/>
      <c r="ET58" s="240"/>
      <c r="EU58" s="240"/>
      <c r="EV58" s="240"/>
      <c r="EW58" s="240"/>
      <c r="EX58" s="240"/>
      <c r="EY58" s="240"/>
      <c r="EZ58" s="240"/>
      <c r="FA58" s="240"/>
      <c r="FB58" s="240"/>
      <c r="FC58" s="240"/>
      <c r="FD58" s="240"/>
      <c r="FE58" s="240"/>
      <c r="FF58" s="240"/>
      <c r="FG58" s="240"/>
      <c r="FH58" s="240"/>
      <c r="FI58" s="240"/>
      <c r="FJ58" s="240"/>
      <c r="FK58" s="240"/>
      <c r="FL58" s="240"/>
      <c r="FM58" s="240"/>
      <c r="FN58" s="240"/>
      <c r="FO58" s="240"/>
      <c r="FP58" s="240"/>
      <c r="FQ58" s="240"/>
      <c r="FR58" s="240"/>
      <c r="FS58" s="240"/>
      <c r="FT58" s="240"/>
      <c r="FU58" s="240"/>
      <c r="FV58" s="240"/>
      <c r="FW58" s="240"/>
      <c r="FX58" s="240"/>
      <c r="FY58" s="240"/>
      <c r="FZ58" s="240"/>
      <c r="GA58" s="240"/>
      <c r="GB58" s="240"/>
      <c r="GC58" s="240"/>
      <c r="GD58" s="240"/>
      <c r="GE58" s="240"/>
      <c r="GF58" s="240"/>
      <c r="GG58" s="240"/>
      <c r="GH58" s="240"/>
      <c r="GI58" s="240"/>
      <c r="GJ58" s="240"/>
      <c r="GK58" s="240"/>
      <c r="GL58" s="240"/>
      <c r="GM58" s="240"/>
      <c r="GN58" s="240"/>
      <c r="GO58" s="240"/>
      <c r="GP58" s="240"/>
      <c r="GQ58" s="240"/>
      <c r="GR58" s="240"/>
      <c r="GS58" s="240"/>
      <c r="GT58" s="240"/>
      <c r="GU58" s="240"/>
      <c r="GV58" s="240"/>
      <c r="GW58" s="240"/>
      <c r="GX58" s="240"/>
      <c r="GY58" s="240"/>
      <c r="GZ58" s="240"/>
      <c r="HA58" s="240"/>
      <c r="HB58" s="240"/>
      <c r="HC58" s="240"/>
      <c r="HD58" s="240"/>
      <c r="HE58" s="240"/>
      <c r="HF58" s="240"/>
      <c r="HG58" s="240"/>
      <c r="HH58" s="240"/>
      <c r="HI58" s="240"/>
      <c r="HJ58" s="240"/>
      <c r="HK58" s="240"/>
      <c r="HL58" s="240"/>
      <c r="HM58" s="240"/>
      <c r="HN58" s="240"/>
      <c r="HO58" s="240"/>
      <c r="HP58" s="240"/>
      <c r="HQ58" s="240"/>
      <c r="HR58" s="240"/>
      <c r="HS58" s="240"/>
      <c r="HT58" s="240"/>
      <c r="HU58" s="240"/>
      <c r="HV58" s="240"/>
      <c r="HW58" s="240"/>
      <c r="HX58" s="240"/>
      <c r="HY58" s="240"/>
      <c r="HZ58" s="240"/>
      <c r="IA58" s="240"/>
      <c r="IB58" s="240"/>
      <c r="IC58" s="240"/>
      <c r="ID58" s="240"/>
      <c r="IE58" s="240"/>
      <c r="IF58" s="240"/>
      <c r="IG58" s="240"/>
      <c r="IH58" s="240"/>
      <c r="II58" s="240"/>
      <c r="IJ58" s="240"/>
      <c r="IK58" s="240"/>
      <c r="IL58" s="240"/>
      <c r="IM58" s="240"/>
      <c r="IN58" s="240"/>
      <c r="IO58" s="240"/>
      <c r="IP58" s="240"/>
      <c r="IQ58" s="240"/>
      <c r="IR58" s="240"/>
      <c r="IS58" s="240"/>
      <c r="IT58" s="240"/>
      <c r="IU58" s="240"/>
      <c r="IV58" s="240"/>
    </row>
    <row r="59" spans="1:256" ht="13.5" thickBot="1">
      <c r="A59" s="260"/>
      <c r="B59" s="261" t="s">
        <v>104</v>
      </c>
      <c r="C59" s="262"/>
      <c r="D59" s="262"/>
      <c r="E59" s="262"/>
      <c r="F59" s="263" t="s">
        <v>5</v>
      </c>
      <c r="G59" s="264"/>
      <c r="H59" s="265"/>
      <c r="I59" s="274"/>
      <c r="J59" s="266"/>
      <c r="K59" s="266"/>
      <c r="L59" s="266"/>
      <c r="M59" s="266"/>
      <c r="N59" s="266"/>
      <c r="O59" s="266" t="s">
        <v>7</v>
      </c>
      <c r="P59" s="266"/>
      <c r="Q59" s="266" t="s">
        <v>9</v>
      </c>
      <c r="R59" s="266" t="s">
        <v>11</v>
      </c>
      <c r="S59" s="266"/>
      <c r="T59" s="266" t="s">
        <v>13</v>
      </c>
      <c r="U59" s="266"/>
      <c r="V59" s="266" t="s">
        <v>14</v>
      </c>
      <c r="W59" s="266" t="s">
        <v>16</v>
      </c>
      <c r="X59" s="266"/>
      <c r="Y59" s="267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0"/>
      <c r="CW59" s="240"/>
      <c r="CX59" s="24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240"/>
      <c r="DK59" s="240"/>
      <c r="DL59" s="240"/>
      <c r="DM59" s="240"/>
      <c r="DN59" s="240"/>
      <c r="DO59" s="240"/>
      <c r="DP59" s="240"/>
      <c r="DQ59" s="240"/>
      <c r="DR59" s="240"/>
      <c r="DS59" s="240"/>
      <c r="DT59" s="240"/>
      <c r="DU59" s="240"/>
      <c r="DV59" s="240"/>
      <c r="DW59" s="240"/>
      <c r="DX59" s="240"/>
      <c r="DY59" s="240"/>
      <c r="DZ59" s="240"/>
      <c r="EA59" s="240"/>
      <c r="EB59" s="240"/>
      <c r="EC59" s="240"/>
      <c r="ED59" s="240"/>
      <c r="EE59" s="240"/>
      <c r="EF59" s="240"/>
      <c r="EG59" s="240"/>
      <c r="EH59" s="240"/>
      <c r="EI59" s="240"/>
      <c r="EJ59" s="240"/>
      <c r="EK59" s="240"/>
      <c r="EL59" s="240"/>
      <c r="EM59" s="240"/>
      <c r="EN59" s="240"/>
      <c r="EO59" s="240"/>
      <c r="EP59" s="240"/>
      <c r="EQ59" s="240"/>
      <c r="ER59" s="240"/>
      <c r="ES59" s="240"/>
      <c r="ET59" s="240"/>
      <c r="EU59" s="240"/>
      <c r="EV59" s="240"/>
      <c r="EW59" s="240"/>
      <c r="EX59" s="240"/>
      <c r="EY59" s="240"/>
      <c r="EZ59" s="240"/>
      <c r="FA59" s="240"/>
      <c r="FB59" s="240"/>
      <c r="FC59" s="240"/>
      <c r="FD59" s="240"/>
      <c r="FE59" s="240"/>
      <c r="FF59" s="240"/>
      <c r="FG59" s="240"/>
      <c r="FH59" s="240"/>
      <c r="FI59" s="240"/>
      <c r="FJ59" s="240"/>
      <c r="FK59" s="240"/>
      <c r="FL59" s="240"/>
      <c r="FM59" s="240"/>
      <c r="FN59" s="240"/>
      <c r="FO59" s="240"/>
      <c r="FP59" s="240"/>
      <c r="FQ59" s="240"/>
      <c r="FR59" s="240"/>
      <c r="FS59" s="240"/>
      <c r="FT59" s="240"/>
      <c r="FU59" s="240"/>
      <c r="FV59" s="240"/>
      <c r="FW59" s="240"/>
      <c r="FX59" s="240"/>
      <c r="FY59" s="240"/>
      <c r="FZ59" s="240"/>
      <c r="GA59" s="240"/>
      <c r="GB59" s="240"/>
      <c r="GC59" s="240"/>
      <c r="GD59" s="240"/>
      <c r="GE59" s="240"/>
      <c r="GF59" s="240"/>
      <c r="GG59" s="240"/>
      <c r="GH59" s="240"/>
      <c r="GI59" s="240"/>
      <c r="GJ59" s="240"/>
      <c r="GK59" s="240"/>
      <c r="GL59" s="240"/>
      <c r="GM59" s="240"/>
      <c r="GN59" s="240"/>
      <c r="GO59" s="240"/>
      <c r="GP59" s="240"/>
      <c r="GQ59" s="240"/>
      <c r="GR59" s="240"/>
      <c r="GS59" s="240"/>
      <c r="GT59" s="240"/>
      <c r="GU59" s="240"/>
      <c r="GV59" s="240"/>
      <c r="GW59" s="240"/>
      <c r="GX59" s="240"/>
      <c r="GY59" s="240"/>
      <c r="GZ59" s="240"/>
      <c r="HA59" s="240"/>
      <c r="HB59" s="240"/>
      <c r="HC59" s="240"/>
      <c r="HD59" s="240"/>
      <c r="HE59" s="240"/>
      <c r="HF59" s="240"/>
      <c r="HG59" s="240"/>
      <c r="HH59" s="240"/>
      <c r="HI59" s="240"/>
      <c r="HJ59" s="240"/>
      <c r="HK59" s="240"/>
      <c r="HL59" s="240"/>
      <c r="HM59" s="240"/>
      <c r="HN59" s="240"/>
      <c r="HO59" s="240"/>
      <c r="HP59" s="240"/>
      <c r="HQ59" s="240"/>
      <c r="HR59" s="240"/>
      <c r="HS59" s="240"/>
      <c r="HT59" s="240"/>
      <c r="HU59" s="240"/>
      <c r="HV59" s="240"/>
      <c r="HW59" s="240"/>
      <c r="HX59" s="240"/>
      <c r="HY59" s="240"/>
      <c r="HZ59" s="240"/>
      <c r="IA59" s="240"/>
      <c r="IB59" s="240"/>
      <c r="IC59" s="240"/>
      <c r="ID59" s="240"/>
      <c r="IE59" s="240"/>
      <c r="IF59" s="240"/>
      <c r="IG59" s="240"/>
      <c r="IH59" s="240"/>
      <c r="II59" s="240"/>
      <c r="IJ59" s="240"/>
      <c r="IK59" s="240"/>
      <c r="IL59" s="240"/>
      <c r="IM59" s="240"/>
      <c r="IN59" s="240"/>
      <c r="IO59" s="240"/>
      <c r="IP59" s="240"/>
      <c r="IQ59" s="240"/>
      <c r="IR59" s="240"/>
      <c r="IS59" s="240"/>
      <c r="IT59" s="240"/>
      <c r="IU59" s="240"/>
      <c r="IV59" s="240"/>
    </row>
    <row r="61" ht="12.75">
      <c r="K61" s="40" t="s">
        <v>182</v>
      </c>
    </row>
    <row r="76" spans="1:25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326" t="s">
        <v>110</v>
      </c>
      <c r="N76" s="326"/>
      <c r="O76" s="326"/>
      <c r="P76" s="326"/>
      <c r="Q76" s="326"/>
      <c r="R76" s="326"/>
      <c r="S76" s="326"/>
      <c r="T76" s="326"/>
      <c r="U76" s="326"/>
      <c r="V76" s="326"/>
      <c r="W76" s="326"/>
      <c r="X76" s="326"/>
      <c r="Y76" s="51"/>
    </row>
    <row r="77" spans="2:25" ht="12.75">
      <c r="B77" s="51"/>
      <c r="C77" s="51"/>
      <c r="D77" s="51"/>
      <c r="E77" s="51"/>
      <c r="F77" s="51"/>
      <c r="G77" s="51"/>
      <c r="H77" s="51"/>
      <c r="I77" s="326"/>
      <c r="J77" s="326"/>
      <c r="K77" s="326"/>
      <c r="L77" s="326"/>
      <c r="M77" s="326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</row>
    <row r="78" spans="2:25" ht="12.7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</row>
    <row r="79" spans="2:25" ht="12.7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</row>
    <row r="80" spans="2:25" ht="12.7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</sheetData>
  <sheetProtection/>
  <mergeCells count="18">
    <mergeCell ref="I77:M77"/>
    <mergeCell ref="N77:Y77"/>
    <mergeCell ref="N78:Y78"/>
    <mergeCell ref="N79:Y79"/>
    <mergeCell ref="A46:Y46"/>
    <mergeCell ref="A47:Y47"/>
    <mergeCell ref="A48:Y48"/>
    <mergeCell ref="A53:Y53"/>
    <mergeCell ref="A54:Y54"/>
    <mergeCell ref="M76:X76"/>
    <mergeCell ref="A1:Y2"/>
    <mergeCell ref="B11:B14"/>
    <mergeCell ref="A27:Y27"/>
    <mergeCell ref="A28:Y28"/>
    <mergeCell ref="A39:Y39"/>
    <mergeCell ref="A40:Y40"/>
    <mergeCell ref="B3:B6"/>
    <mergeCell ref="B7:B10"/>
  </mergeCells>
  <hyperlinks>
    <hyperlink ref="A62" r:id="rId1" display="www.ovdpopoprad.717.cz"/>
  </hyperlinks>
  <printOptions/>
  <pageMargins left="0.75" right="0.75" top="1" bottom="1" header="0.4921259845" footer="0.4921259845"/>
  <pageSetup fitToHeight="1" fitToWidth="1" horizontalDpi="600" verticalDpi="6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Edita Bričová</cp:lastModifiedBy>
  <cp:lastPrinted>2014-07-20T17:21:35Z</cp:lastPrinted>
  <dcterms:created xsi:type="dcterms:W3CDTF">1997-01-24T11:07:25Z</dcterms:created>
  <dcterms:modified xsi:type="dcterms:W3CDTF">2015-05-28T09:14:16Z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